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D:\vin decode\John Erbland\file for mv committee\For MV Committee review\"/>
    </mc:Choice>
  </mc:AlternateContent>
  <xr:revisionPtr revIDLastSave="0" documentId="13_ncr:1_{4B01B2D4-F472-49C8-B12B-E5603D986555}" xr6:coauthVersionLast="45" xr6:coauthVersionMax="45" xr10:uidLastSave="{00000000-0000-0000-0000-000000000000}"/>
  <bookViews>
    <workbookView xWindow="-96" yWindow="-96" windowWidth="16608" windowHeight="10536" xr2:uid="{00000000-000D-0000-FFFF-FFFF00000000}"/>
  </bookViews>
  <sheets>
    <sheet name="2018 to 2019 tables compariso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3" i="1" l="1"/>
  <c r="L113" i="1" l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12" i="1"/>
  <c r="L111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82" i="1"/>
  <c r="L61" i="1"/>
  <c r="L62" i="1"/>
  <c r="L63" i="1"/>
  <c r="L64" i="1"/>
  <c r="L65" i="1"/>
  <c r="L66" i="1"/>
  <c r="L67" i="1"/>
  <c r="L68" i="1"/>
  <c r="L69" i="1"/>
  <c r="L70" i="1"/>
  <c r="L71" i="1"/>
  <c r="L72" i="1"/>
  <c r="L60" i="1"/>
  <c r="H25" i="1" l="1"/>
  <c r="H23" i="1"/>
  <c r="H21" i="1"/>
  <c r="H19" i="1"/>
  <c r="H17" i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8" i="1"/>
  <c r="H20" i="1"/>
  <c r="H22" i="1"/>
  <c r="H24" i="1"/>
  <c r="H26" i="1"/>
  <c r="H2" i="1"/>
</calcChain>
</file>

<file path=xl/sharedStrings.xml><?xml version="1.0" encoding="utf-8"?>
<sst xmlns="http://schemas.openxmlformats.org/spreadsheetml/2006/main" count="142" uniqueCount="79">
  <si>
    <t>n/a</t>
  </si>
  <si>
    <t>* Dump trailer average sale prices average 38% higher than utility trailer with similar capacity so we used that as basis for Dump Trailer schedule</t>
  </si>
  <si>
    <t>incl below</t>
  </si>
  <si>
    <t># boat/utility trailer sales</t>
  </si>
  <si>
    <t>boat/ utility trailer average sale price</t>
  </si>
  <si>
    <t>boat/utility trailer average sale price per lb capacity</t>
  </si>
  <si>
    <t>Average boat/utility light weight/gross weight ratio</t>
  </si>
  <si>
    <t>Capacity Table: Boat/ Utility trailer  min capacity</t>
  </si>
  <si>
    <t>Capacity Table:  Boat/Utility trailer  max capacity</t>
  </si>
  <si>
    <t>Capacity Table:  2018  Boat/Utility Trailer table cost new</t>
  </si>
  <si>
    <t>Capacity Table:  2019  Boat/Utility Trailer table cost new</t>
  </si>
  <si>
    <t>Gross Weight Table:  Boat/ Utility min gross weight</t>
  </si>
  <si>
    <t>Gross Weight Table:  2019 Boat/Utility Trailer table cost new</t>
  </si>
  <si>
    <t>Capacity Table:  2019  Dump Trailer table cost new</t>
  </si>
  <si>
    <t>Capacity Table:  2018  Dump Trailer table cost new</t>
  </si>
  <si>
    <t>Capacity Table:  Dump trailer  max capacity</t>
  </si>
  <si>
    <t>Capacity Table: Dump trailer  min capacity</t>
  </si>
  <si>
    <t># dump trailer sales</t>
  </si>
  <si>
    <t>Dump trailer average sale price</t>
  </si>
  <si>
    <t>Dump trailer average sale price per lb capacity</t>
  </si>
  <si>
    <t>Average dump trailer light weight/gross weight ratio</t>
  </si>
  <si>
    <t>Gross Weight Table:  2019 Dump Trailer table cost new</t>
  </si>
  <si>
    <t>Gross Weight Table:  Dump Trailer min gross weight</t>
  </si>
  <si>
    <t>Gross Weight table:  Dump Trailer max gross weight</t>
  </si>
  <si>
    <t>Gross Weight Table:  Boat/Utility max gross weight</t>
  </si>
  <si>
    <t>Vin Decode boat/utility trailer cost new per lb capacity</t>
  </si>
  <si>
    <t>Capacity Table: Enclosed trailer  min capacity</t>
  </si>
  <si>
    <t>Capacity Table:  Enclosed trailer  max capacity</t>
  </si>
  <si>
    <t>Capacity Table:  2018  Enclosed Trailer table cost new</t>
  </si>
  <si>
    <t>Capacity Table:  2019  Enclosed Trailer table cost new</t>
  </si>
  <si>
    <t># Enclosed trailer sales</t>
  </si>
  <si>
    <t>Enclosed trailer average sale price</t>
  </si>
  <si>
    <t>Enclosed trailer average sale price per lb capacity</t>
  </si>
  <si>
    <t>Average Enclosed trailer light weight/gross weight ratio</t>
  </si>
  <si>
    <t>Gross Weight Table:  Enclosed Trailer min gross weight</t>
  </si>
  <si>
    <t>Gross Weight table:  Enclosed Trailer max gross weight</t>
  </si>
  <si>
    <t>Gross Weight Table:  2019 Enclosed Trailer table cost new</t>
  </si>
  <si>
    <t>Capacity Table: Flatbed trailer  min capacity</t>
  </si>
  <si>
    <t>Capacity Table:  Flatbed trailer  max capacity</t>
  </si>
  <si>
    <t>Capacity Table:  2018  Flatbed Trailer table cost new</t>
  </si>
  <si>
    <t>Capacity Table:  2019  Flatbed Trailer table cost new</t>
  </si>
  <si>
    <t># Flatbed trailer sales</t>
  </si>
  <si>
    <t>Flatbed trailer average sale price</t>
  </si>
  <si>
    <t>Flatbed trailer average sale price per lb capacity</t>
  </si>
  <si>
    <t>Average Flatbed trailer light weight/gross weight ratio</t>
  </si>
  <si>
    <t>Gross Weight Table:  Flatbed Trailer min gross weight</t>
  </si>
  <si>
    <t>Gross Weight table:  Flatbed Trailer max gross weight</t>
  </si>
  <si>
    <t>Gross Weight Table:  2019 Flatbed Trailer table cost new</t>
  </si>
  <si>
    <t>Capacity Table: Horse trailer  min capacity</t>
  </si>
  <si>
    <t>Capacity Table:  Horse trailer  max capacity</t>
  </si>
  <si>
    <t>Capacity Table:  2018  Horse Trailer table cost new</t>
  </si>
  <si>
    <t>Capacity Table:  2019  Horse Trailer table cost new</t>
  </si>
  <si>
    <t># Horse trailer sales</t>
  </si>
  <si>
    <t>Horse trailer average sale price</t>
  </si>
  <si>
    <t>Horse trailer average sale price per lb capacity</t>
  </si>
  <si>
    <t>Average Horse trailer light weight/gross weight ratio</t>
  </si>
  <si>
    <t>Gross Weight Table:  Horse Trailer min gross weight</t>
  </si>
  <si>
    <t>Gross Weight table:  Horse Trailer max gross weight</t>
  </si>
  <si>
    <t>Gross Weight Table:  2019 Horse Trailer table cost new</t>
  </si>
  <si>
    <t>Length Table: Boat/ Utility trailer  min Length</t>
  </si>
  <si>
    <t>Length Table:  Boat trailer  max Length</t>
  </si>
  <si>
    <t>Length Table:  2018  Boat Trailer table cost new</t>
  </si>
  <si>
    <t>Length Table:  2019  Boat Trailer table cost new</t>
  </si>
  <si>
    <t>Length Table: Utility trailer  min Length</t>
  </si>
  <si>
    <t>Length Table:  Utility trailer  max Length</t>
  </si>
  <si>
    <t>Length Table:  2018 Utility Trailer table cost new</t>
  </si>
  <si>
    <t>Length Table:  2019  Utility Trailer table cost new</t>
  </si>
  <si>
    <t>Gross Weight Table:  Wood Chipper min gross weight</t>
  </si>
  <si>
    <t>Gross Weight table:  Wood Chipper max gross weight</t>
  </si>
  <si>
    <t>Gross Weight Table:  2018 Wood Chipper table cost new</t>
  </si>
  <si>
    <t>Gross Weight Table:  2019 Wood Chipper table cost new</t>
  </si>
  <si>
    <t>N/A</t>
  </si>
  <si>
    <t>*NOTE* Value by length option available when light or gross weight error.</t>
  </si>
  <si>
    <t>The 6th and 7th digits of vin often indicate the trailer length.  They sometimes include the 4' hitch in length.</t>
  </si>
  <si>
    <t>Length Table: Enclosed trailer  min Length</t>
  </si>
  <si>
    <t>Length Table:  Enclosed trailer  max Length</t>
  </si>
  <si>
    <t>Length Table:  2018 Enclosed Trailer table cost new</t>
  </si>
  <si>
    <t>Length Table:  2019  Enclosed Trailer table cost new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</si>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</sst>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1" xfId="0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wrapText="1"/>
    </xf>
    <xf numFmtId="44" fontId="2" fillId="0" borderId="3" xfId="2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9" fontId="0" fillId="0" borderId="8" xfId="3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9" fontId="0" fillId="0" borderId="5" xfId="3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44" fontId="0" fillId="0" borderId="0" xfId="2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4" fontId="0" fillId="2" borderId="0" xfId="2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44" fontId="0" fillId="0" borderId="11" xfId="2" applyFont="1" applyBorder="1" applyAlignment="1">
      <alignment horizontal="center"/>
    </xf>
    <xf numFmtId="9" fontId="0" fillId="0" borderId="10" xfId="3" applyFont="1" applyBorder="1" applyAlignment="1">
      <alignment horizontal="center"/>
    </xf>
    <xf numFmtId="165" fontId="2" fillId="0" borderId="3" xfId="2" applyNumberFormat="1" applyFont="1" applyBorder="1" applyAlignment="1">
      <alignment horizontal="center" wrapText="1"/>
    </xf>
    <xf numFmtId="165" fontId="0" fillId="0" borderId="0" xfId="2" applyNumberFormat="1" applyFont="1" applyBorder="1" applyAlignment="1">
      <alignment horizontal="center"/>
    </xf>
    <xf numFmtId="44" fontId="2" fillId="0" borderId="3" xfId="2" applyNumberFormat="1" applyFont="1" applyBorder="1" applyAlignment="1">
      <alignment horizontal="center" wrapText="1"/>
    </xf>
    <xf numFmtId="44" fontId="0" fillId="0" borderId="0" xfId="1" applyNumberFormat="1" applyFont="1" applyBorder="1" applyAlignment="1">
      <alignment horizontal="center"/>
    </xf>
    <xf numFmtId="44" fontId="0" fillId="0" borderId="0" xfId="2" applyNumberFormat="1" applyFont="1" applyBorder="1" applyAlignment="1">
      <alignment horizontal="center"/>
    </xf>
    <xf numFmtId="165" fontId="0" fillId="0" borderId="7" xfId="2" applyNumberFormat="1" applyFont="1" applyBorder="1" applyAlignment="1">
      <alignment horizontal="center"/>
    </xf>
    <xf numFmtId="44" fontId="0" fillId="0" borderId="7" xfId="1" applyNumberFormat="1" applyFont="1" applyBorder="1" applyAlignment="1">
      <alignment horizontal="center"/>
    </xf>
    <xf numFmtId="165" fontId="0" fillId="0" borderId="11" xfId="2" applyNumberFormat="1" applyFont="1" applyBorder="1" applyAlignment="1">
      <alignment horizontal="center"/>
    </xf>
    <xf numFmtId="44" fontId="0" fillId="0" borderId="11" xfId="1" applyNumberFormat="1" applyFont="1" applyBorder="1" applyAlignment="1">
      <alignment horizontal="center"/>
    </xf>
    <xf numFmtId="43" fontId="1" fillId="0" borderId="0" xfId="1" applyNumberFormat="1" applyFont="1" applyBorder="1" applyAlignment="1">
      <alignment horizontal="center"/>
    </xf>
    <xf numFmtId="43" fontId="1" fillId="0" borderId="11" xfId="1" applyNumberFormat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43" fontId="2" fillId="0" borderId="3" xfId="1" applyNumberFormat="1" applyFont="1" applyBorder="1" applyAlignment="1">
      <alignment horizontal="center" wrapText="1"/>
    </xf>
    <xf numFmtId="44" fontId="0" fillId="0" borderId="11" xfId="2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 wrapText="1"/>
    </xf>
    <xf numFmtId="164" fontId="0" fillId="0" borderId="5" xfId="1" applyNumberFormat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NumberFormat="1" applyFont="1" applyBorder="1" applyAlignment="1">
      <alignment horizontal="center"/>
    </xf>
    <xf numFmtId="43" fontId="0" fillId="0" borderId="0" xfId="1" applyNumberFormat="1" applyFont="1" applyBorder="1" applyAlignment="1">
      <alignment horizontal="center"/>
    </xf>
    <xf numFmtId="43" fontId="0" fillId="0" borderId="0" xfId="1" applyNumberFormat="1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6" xfId="3" applyNumberFormat="1" applyFont="1" applyBorder="1" applyAlignment="1">
      <alignment horizontal="center"/>
    </xf>
    <xf numFmtId="0" fontId="0" fillId="0" borderId="4" xfId="3" applyNumberFormat="1" applyFont="1" applyBorder="1" applyAlignment="1">
      <alignment horizontal="center"/>
    </xf>
    <xf numFmtId="165" fontId="0" fillId="0" borderId="5" xfId="2" applyNumberFormat="1" applyFont="1" applyBorder="1" applyAlignment="1">
      <alignment horizontal="center"/>
    </xf>
    <xf numFmtId="165" fontId="0" fillId="2" borderId="5" xfId="2" applyNumberFormat="1" applyFont="1" applyFill="1" applyBorder="1" applyAlignment="1">
      <alignment horizontal="center"/>
    </xf>
    <xf numFmtId="165" fontId="0" fillId="0" borderId="0" xfId="2" applyNumberFormat="1" applyFont="1" applyFill="1" applyBorder="1" applyAlignment="1">
      <alignment horizontal="center"/>
    </xf>
    <xf numFmtId="165" fontId="0" fillId="0" borderId="11" xfId="2" applyNumberFormat="1" applyFont="1" applyFill="1" applyBorder="1" applyAlignment="1">
      <alignment horizontal="center"/>
    </xf>
    <xf numFmtId="165" fontId="0" fillId="0" borderId="10" xfId="2" applyNumberFormat="1" applyFont="1" applyBorder="1" applyAlignment="1">
      <alignment horizontal="center"/>
    </xf>
    <xf numFmtId="165" fontId="1" fillId="0" borderId="0" xfId="2" applyNumberFormat="1" applyFont="1" applyBorder="1" applyAlignment="1">
      <alignment horizontal="center"/>
    </xf>
    <xf numFmtId="165" fontId="0" fillId="2" borderId="0" xfId="2" applyNumberFormat="1" applyFont="1" applyFill="1" applyBorder="1" applyAlignment="1">
      <alignment horizontal="center"/>
    </xf>
    <xf numFmtId="165" fontId="1" fillId="0" borderId="11" xfId="2" applyNumberFormat="1" applyFont="1" applyBorder="1" applyAlignment="1">
      <alignment horizontal="center"/>
    </xf>
    <xf numFmtId="165" fontId="0" fillId="0" borderId="8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65" fontId="1" fillId="0" borderId="10" xfId="2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9" fontId="2" fillId="0" borderId="3" xfId="3" applyFont="1" applyBorder="1" applyAlignment="1">
      <alignment horizontal="center" wrapText="1"/>
    </xf>
    <xf numFmtId="164" fontId="2" fillId="0" borderId="4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164" fontId="2" fillId="0" borderId="11" xfId="1" applyNumberFormat="1" applyFont="1" applyBorder="1" applyAlignment="1">
      <alignment horizontal="center"/>
    </xf>
    <xf numFmtId="165" fontId="1" fillId="0" borderId="5" xfId="2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165" fontId="0" fillId="0" borderId="0" xfId="2" applyNumberFormat="1" applyFont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164" fontId="0" fillId="0" borderId="5" xfId="1" applyNumberFormat="1" applyFont="1" applyFill="1" applyBorder="1" applyAlignment="1">
      <alignment horizontal="center"/>
    </xf>
    <xf numFmtId="164" fontId="0" fillId="0" borderId="9" xfId="1" applyNumberFormat="1" applyFont="1" applyFill="1" applyBorder="1" applyAlignment="1">
      <alignment horizontal="center"/>
    </xf>
    <xf numFmtId="164" fontId="0" fillId="0" borderId="10" xfId="1" applyNumberFormat="1" applyFont="1" applyFill="1" applyBorder="1" applyAlignment="1">
      <alignment horizontal="center"/>
    </xf>
    <xf numFmtId="164" fontId="2" fillId="0" borderId="6" xfId="1" applyNumberFormat="1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43" fontId="0" fillId="0" borderId="11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64" fontId="2" fillId="0" borderId="7" xfId="1" applyNumberFormat="1" applyFont="1" applyBorder="1" applyAlignment="1">
      <alignment horizontal="center" wrapText="1"/>
    </xf>
    <xf numFmtId="164" fontId="2" fillId="0" borderId="8" xfId="1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3" applyNumberFormat="1" applyFont="1" applyBorder="1" applyAlignment="1">
      <alignment horizontal="center"/>
    </xf>
    <xf numFmtId="0" fontId="0" fillId="0" borderId="7" xfId="3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4" fontId="2" fillId="0" borderId="0" xfId="1" applyNumberFormat="1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5" fontId="1" fillId="0" borderId="15" xfId="2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65" fontId="1" fillId="0" borderId="17" xfId="2" applyNumberFormat="1" applyFont="1" applyBorder="1" applyAlignment="1">
      <alignment horizontal="center"/>
    </xf>
    <xf numFmtId="165" fontId="0" fillId="0" borderId="17" xfId="2" applyNumberFormat="1" applyFont="1" applyBorder="1" applyAlignment="1">
      <alignment horizontal="center"/>
    </xf>
    <xf numFmtId="165" fontId="0" fillId="2" borderId="17" xfId="2" applyNumberFormat="1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1" fillId="0" borderId="20" xfId="2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5" fontId="0" fillId="0" borderId="15" xfId="2" applyNumberFormat="1" applyFont="1" applyBorder="1" applyAlignment="1">
      <alignment horizontal="center"/>
    </xf>
    <xf numFmtId="165" fontId="0" fillId="0" borderId="20" xfId="2" applyNumberFormat="1" applyFont="1" applyBorder="1" applyAlignment="1">
      <alignment horizontal="center"/>
    </xf>
    <xf numFmtId="165" fontId="3" fillId="0" borderId="14" xfId="2" applyNumberFormat="1" applyFont="1" applyBorder="1" applyAlignment="1">
      <alignment horizontal="center"/>
    </xf>
    <xf numFmtId="165" fontId="3" fillId="0" borderId="12" xfId="2" applyNumberFormat="1" applyFont="1" applyBorder="1" applyAlignment="1">
      <alignment horizontal="center"/>
    </xf>
    <xf numFmtId="165" fontId="3" fillId="0" borderId="19" xfId="2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5"/>
  <sheetViews>
    <sheetView tabSelected="1" workbookViewId="0">
      <selection activeCell="J5" sqref="J5"/>
    </sheetView>
  </sheetViews>
  <sheetFormatPr defaultColWidth="9.15625" defaultRowHeight="14.4" x14ac:dyDescent="0.55000000000000004"/>
  <cols>
    <col min="1" max="1" width="15.15625" style="52" customWidth="1"/>
    <col min="2" max="3" width="14.578125" style="52" customWidth="1"/>
    <col min="4" max="4" width="14.68359375" style="72" customWidth="1"/>
    <col min="5" max="5" width="10" style="72" bestFit="1" customWidth="1"/>
    <col min="6" max="6" width="9" style="52" customWidth="1"/>
    <col min="7" max="7" width="10.83984375" style="52" customWidth="1"/>
    <col min="8" max="8" width="11.15625" style="52" customWidth="1"/>
    <col min="9" max="9" width="12.83984375" style="52" customWidth="1"/>
    <col min="10" max="10" width="20.26171875" style="53" customWidth="1"/>
    <col min="11" max="11" width="19.578125" style="53" customWidth="1"/>
    <col min="12" max="12" width="20.15625" style="53" customWidth="1"/>
    <col min="13" max="16384" width="9.15625" style="52"/>
  </cols>
  <sheetData>
    <row r="1" spans="1:12" ht="72.3" thickBot="1" x14ac:dyDescent="0.6">
      <c r="A1" s="1" t="s">
        <v>7</v>
      </c>
      <c r="B1" s="30" t="s">
        <v>8</v>
      </c>
      <c r="C1" s="2" t="s">
        <v>9</v>
      </c>
      <c r="D1" s="33" t="s">
        <v>10</v>
      </c>
      <c r="E1" s="4" t="s">
        <v>3</v>
      </c>
      <c r="F1" s="2" t="s">
        <v>4</v>
      </c>
      <c r="G1" s="3" t="s">
        <v>5</v>
      </c>
      <c r="H1" s="31" t="s">
        <v>25</v>
      </c>
      <c r="I1" s="59" t="s">
        <v>6</v>
      </c>
      <c r="J1" s="1" t="s">
        <v>11</v>
      </c>
      <c r="K1" s="30" t="s">
        <v>24</v>
      </c>
      <c r="L1" s="33" t="s">
        <v>12</v>
      </c>
    </row>
    <row r="2" spans="1:12" x14ac:dyDescent="0.55000000000000004">
      <c r="A2" s="5">
        <v>1</v>
      </c>
      <c r="B2" s="66">
        <v>400</v>
      </c>
      <c r="C2" s="48">
        <v>400</v>
      </c>
      <c r="D2" s="64">
        <v>800</v>
      </c>
      <c r="E2" s="10">
        <v>72</v>
      </c>
      <c r="F2" s="8">
        <v>1399</v>
      </c>
      <c r="G2" s="11">
        <v>5.12</v>
      </c>
      <c r="H2" s="28">
        <f t="shared" ref="H2:H26" si="0">D2/((A2+B2)/2)</f>
        <v>3.9900249376558605</v>
      </c>
      <c r="I2" s="9">
        <v>0.44</v>
      </c>
      <c r="J2" s="60"/>
      <c r="K2" s="61"/>
      <c r="L2" s="34"/>
    </row>
    <row r="3" spans="1:12" x14ac:dyDescent="0.55000000000000004">
      <c r="A3" s="5">
        <v>401</v>
      </c>
      <c r="B3" s="67">
        <v>600</v>
      </c>
      <c r="C3" s="48">
        <v>450</v>
      </c>
      <c r="D3" s="64">
        <v>800</v>
      </c>
      <c r="E3" s="10">
        <v>32</v>
      </c>
      <c r="F3" s="8">
        <v>1327</v>
      </c>
      <c r="G3" s="11">
        <v>2.71</v>
      </c>
      <c r="H3" s="28">
        <f t="shared" si="0"/>
        <v>1.5984015984015985</v>
      </c>
      <c r="I3" s="9">
        <v>0.42</v>
      </c>
      <c r="J3" s="60" t="s">
        <v>78</v>
      </c>
      <c r="K3" s="61"/>
      <c r="L3" s="34"/>
    </row>
    <row r="4" spans="1:12" x14ac:dyDescent="0.55000000000000004">
      <c r="A4" s="5">
        <v>601</v>
      </c>
      <c r="B4" s="66">
        <v>800</v>
      </c>
      <c r="C4" s="48">
        <v>500</v>
      </c>
      <c r="D4" s="64">
        <v>800</v>
      </c>
      <c r="E4" s="10">
        <v>73</v>
      </c>
      <c r="F4" s="8">
        <v>984</v>
      </c>
      <c r="G4" s="11">
        <v>1.33</v>
      </c>
      <c r="H4" s="28">
        <f t="shared" si="0"/>
        <v>1.1420413990007139</v>
      </c>
      <c r="I4" s="9">
        <v>0.25</v>
      </c>
      <c r="J4" s="60"/>
      <c r="K4" s="61"/>
      <c r="L4" s="34"/>
    </row>
    <row r="5" spans="1:12" x14ac:dyDescent="0.55000000000000004">
      <c r="A5" s="5">
        <v>801</v>
      </c>
      <c r="B5" s="66">
        <v>1000</v>
      </c>
      <c r="C5" s="20">
        <v>600</v>
      </c>
      <c r="D5" s="43">
        <v>800</v>
      </c>
      <c r="E5" s="10">
        <v>191</v>
      </c>
      <c r="F5" s="8">
        <v>1091</v>
      </c>
      <c r="G5" s="11">
        <v>1.1399999999999999</v>
      </c>
      <c r="H5" s="28">
        <f t="shared" si="0"/>
        <v>0.88839533592448638</v>
      </c>
      <c r="I5" s="9">
        <v>0.22</v>
      </c>
      <c r="J5" s="60"/>
      <c r="K5" s="61"/>
      <c r="L5" s="34"/>
    </row>
    <row r="6" spans="1:12" x14ac:dyDescent="0.55000000000000004">
      <c r="A6" s="12">
        <v>1001</v>
      </c>
      <c r="B6" s="67">
        <v>1500</v>
      </c>
      <c r="C6" s="49">
        <v>800</v>
      </c>
      <c r="D6" s="44">
        <v>800</v>
      </c>
      <c r="E6" s="10">
        <v>1031</v>
      </c>
      <c r="F6" s="8">
        <v>861</v>
      </c>
      <c r="G6" s="11">
        <v>0.66</v>
      </c>
      <c r="H6" s="28">
        <f t="shared" si="0"/>
        <v>0.63974410235905643</v>
      </c>
      <c r="I6" s="9">
        <v>0.21</v>
      </c>
      <c r="J6" s="60">
        <v>1</v>
      </c>
      <c r="K6" s="61">
        <v>1900</v>
      </c>
      <c r="L6" s="34">
        <v>800</v>
      </c>
    </row>
    <row r="7" spans="1:12" x14ac:dyDescent="0.55000000000000004">
      <c r="A7" s="5">
        <v>1501</v>
      </c>
      <c r="B7" s="66">
        <v>2000</v>
      </c>
      <c r="C7" s="20">
        <v>1200</v>
      </c>
      <c r="D7" s="43">
        <v>1200</v>
      </c>
      <c r="E7" s="10">
        <v>2094</v>
      </c>
      <c r="F7" s="8">
        <v>1135</v>
      </c>
      <c r="G7" s="11">
        <v>0.65</v>
      </c>
      <c r="H7" s="28">
        <f t="shared" si="0"/>
        <v>0.68551842330762636</v>
      </c>
      <c r="I7" s="9">
        <v>0.22</v>
      </c>
      <c r="J7" s="60">
        <v>1901</v>
      </c>
      <c r="K7" s="61">
        <v>2550</v>
      </c>
      <c r="L7" s="34">
        <v>1200</v>
      </c>
    </row>
    <row r="8" spans="1:12" x14ac:dyDescent="0.55000000000000004">
      <c r="A8" s="5">
        <v>2001</v>
      </c>
      <c r="B8" s="66">
        <v>2500</v>
      </c>
      <c r="C8" s="20">
        <v>1450</v>
      </c>
      <c r="D8" s="43">
        <v>1600</v>
      </c>
      <c r="E8" s="10">
        <v>1595</v>
      </c>
      <c r="F8" s="8">
        <v>1639</v>
      </c>
      <c r="G8" s="11">
        <v>0.74</v>
      </c>
      <c r="H8" s="28">
        <f t="shared" si="0"/>
        <v>0.71095312152854917</v>
      </c>
      <c r="I8" s="9">
        <v>0.24</v>
      </c>
      <c r="J8" s="60">
        <v>2551</v>
      </c>
      <c r="K8" s="61">
        <v>3290</v>
      </c>
      <c r="L8" s="34">
        <v>1600</v>
      </c>
    </row>
    <row r="9" spans="1:12" x14ac:dyDescent="0.55000000000000004">
      <c r="A9" s="5">
        <v>2501</v>
      </c>
      <c r="B9" s="66">
        <v>3000</v>
      </c>
      <c r="C9" s="20">
        <v>1700</v>
      </c>
      <c r="D9" s="43">
        <v>2000</v>
      </c>
      <c r="E9" s="10">
        <v>175</v>
      </c>
      <c r="F9" s="8">
        <v>2354</v>
      </c>
      <c r="G9" s="11">
        <v>0.86</v>
      </c>
      <c r="H9" s="28">
        <f t="shared" si="0"/>
        <v>0.72714051990547168</v>
      </c>
      <c r="I9" s="9">
        <v>0.2</v>
      </c>
      <c r="J9" s="60">
        <v>3291</v>
      </c>
      <c r="K9" s="61">
        <v>3750</v>
      </c>
      <c r="L9" s="34">
        <v>2000</v>
      </c>
    </row>
    <row r="10" spans="1:12" x14ac:dyDescent="0.55000000000000004">
      <c r="A10" s="5">
        <v>3001</v>
      </c>
      <c r="B10" s="66">
        <v>4000</v>
      </c>
      <c r="C10" s="20">
        <v>2250</v>
      </c>
      <c r="D10" s="43">
        <v>2600</v>
      </c>
      <c r="E10" s="10">
        <v>290</v>
      </c>
      <c r="F10" s="8">
        <v>2639</v>
      </c>
      <c r="G10" s="13">
        <v>0.77</v>
      </c>
      <c r="H10" s="28">
        <f t="shared" si="0"/>
        <v>0.74275103556634769</v>
      </c>
      <c r="I10" s="9">
        <v>0.2</v>
      </c>
      <c r="J10" s="60">
        <v>3751</v>
      </c>
      <c r="K10" s="61">
        <v>5000</v>
      </c>
      <c r="L10" s="34">
        <v>2600</v>
      </c>
    </row>
    <row r="11" spans="1:12" x14ac:dyDescent="0.55000000000000004">
      <c r="A11" s="5">
        <v>4001</v>
      </c>
      <c r="B11" s="66">
        <v>5000</v>
      </c>
      <c r="C11" s="20">
        <v>2900</v>
      </c>
      <c r="D11" s="43">
        <v>3200</v>
      </c>
      <c r="E11" s="10">
        <v>215</v>
      </c>
      <c r="F11" s="8">
        <v>3717</v>
      </c>
      <c r="G11" s="13">
        <v>0.81</v>
      </c>
      <c r="H11" s="28">
        <f t="shared" si="0"/>
        <v>0.71103210754360624</v>
      </c>
      <c r="I11" s="9">
        <v>0.21</v>
      </c>
      <c r="J11" s="60">
        <v>5001</v>
      </c>
      <c r="K11" s="61">
        <v>6325</v>
      </c>
      <c r="L11" s="43">
        <v>3200</v>
      </c>
    </row>
    <row r="12" spans="1:12" x14ac:dyDescent="0.55000000000000004">
      <c r="A12" s="5">
        <v>5001</v>
      </c>
      <c r="B12" s="66">
        <v>6000</v>
      </c>
      <c r="C12" s="20">
        <v>3800</v>
      </c>
      <c r="D12" s="43">
        <v>3800</v>
      </c>
      <c r="E12" s="10">
        <v>560</v>
      </c>
      <c r="F12" s="8">
        <v>3453</v>
      </c>
      <c r="G12" s="13">
        <v>0.63</v>
      </c>
      <c r="H12" s="28">
        <f t="shared" si="0"/>
        <v>0.69084628670120896</v>
      </c>
      <c r="I12" s="9">
        <v>0.18</v>
      </c>
      <c r="J12" s="60">
        <v>6326</v>
      </c>
      <c r="K12" s="61">
        <v>7300</v>
      </c>
      <c r="L12" s="43">
        <v>3800</v>
      </c>
    </row>
    <row r="13" spans="1:12" x14ac:dyDescent="0.55000000000000004">
      <c r="A13" s="5">
        <v>6001</v>
      </c>
      <c r="B13" s="66">
        <v>7000</v>
      </c>
      <c r="C13" s="20">
        <v>4200</v>
      </c>
      <c r="D13" s="43">
        <v>4300</v>
      </c>
      <c r="E13" s="10">
        <v>66</v>
      </c>
      <c r="F13" s="8">
        <v>4277</v>
      </c>
      <c r="G13" s="13">
        <v>0.67</v>
      </c>
      <c r="H13" s="28">
        <f t="shared" si="0"/>
        <v>0.66148757787862467</v>
      </c>
      <c r="I13" s="9">
        <v>0.18</v>
      </c>
      <c r="J13" s="60">
        <v>7301</v>
      </c>
      <c r="K13" s="61">
        <v>8550</v>
      </c>
      <c r="L13" s="43">
        <v>4300</v>
      </c>
    </row>
    <row r="14" spans="1:12" x14ac:dyDescent="0.55000000000000004">
      <c r="A14" s="5">
        <v>7001</v>
      </c>
      <c r="B14" s="66">
        <v>8000</v>
      </c>
      <c r="C14" s="20">
        <v>5000</v>
      </c>
      <c r="D14" s="43">
        <v>4800</v>
      </c>
      <c r="E14" s="10">
        <v>133</v>
      </c>
      <c r="F14" s="8">
        <v>4393</v>
      </c>
      <c r="G14" s="13">
        <v>0.59</v>
      </c>
      <c r="H14" s="28">
        <f t="shared" si="0"/>
        <v>0.63995733617758821</v>
      </c>
      <c r="I14" s="9">
        <v>0.2</v>
      </c>
      <c r="J14" s="60">
        <v>8550</v>
      </c>
      <c r="K14" s="61">
        <v>10000</v>
      </c>
      <c r="L14" s="43">
        <v>4800</v>
      </c>
    </row>
    <row r="15" spans="1:12" x14ac:dyDescent="0.55000000000000004">
      <c r="A15" s="5">
        <v>8001</v>
      </c>
      <c r="B15" s="66">
        <v>9000</v>
      </c>
      <c r="C15" s="20">
        <v>5600</v>
      </c>
      <c r="D15" s="43">
        <v>5200</v>
      </c>
      <c r="E15" s="10">
        <v>103</v>
      </c>
      <c r="F15" s="8">
        <v>4821</v>
      </c>
      <c r="G15" s="11">
        <v>0.56999999999999995</v>
      </c>
      <c r="H15" s="28">
        <f t="shared" si="0"/>
        <v>0.6117287218398918</v>
      </c>
      <c r="I15" s="9">
        <v>0.15</v>
      </c>
      <c r="J15" s="60">
        <v>10001</v>
      </c>
      <c r="K15" s="61">
        <v>10600</v>
      </c>
      <c r="L15" s="43">
        <v>5200</v>
      </c>
    </row>
    <row r="16" spans="1:12" x14ac:dyDescent="0.55000000000000004">
      <c r="A16" s="5">
        <v>9001</v>
      </c>
      <c r="B16" s="66">
        <v>10000</v>
      </c>
      <c r="C16" s="20">
        <v>6200</v>
      </c>
      <c r="D16" s="43">
        <v>5600</v>
      </c>
      <c r="E16" s="10">
        <v>23</v>
      </c>
      <c r="F16" s="8">
        <v>5950</v>
      </c>
      <c r="G16" s="11">
        <v>0.63</v>
      </c>
      <c r="H16" s="28">
        <f t="shared" si="0"/>
        <v>0.58944266091258357</v>
      </c>
      <c r="I16" s="9">
        <v>0.22</v>
      </c>
      <c r="J16" s="60">
        <v>10601</v>
      </c>
      <c r="K16" s="61">
        <v>12500</v>
      </c>
      <c r="L16" s="43">
        <v>5600</v>
      </c>
    </row>
    <row r="17" spans="1:12" x14ac:dyDescent="0.55000000000000004">
      <c r="A17" s="5">
        <v>10001</v>
      </c>
      <c r="B17" s="66">
        <v>11000</v>
      </c>
      <c r="C17" s="20">
        <v>7000</v>
      </c>
      <c r="D17" s="43">
        <v>6000</v>
      </c>
      <c r="E17" s="10"/>
      <c r="F17" s="8"/>
      <c r="G17" s="11"/>
      <c r="H17" s="28">
        <f t="shared" si="0"/>
        <v>0.57140136183991241</v>
      </c>
      <c r="I17" s="9"/>
      <c r="J17" s="60">
        <v>12501</v>
      </c>
      <c r="K17" s="61">
        <v>13750</v>
      </c>
      <c r="L17" s="43">
        <v>6000</v>
      </c>
    </row>
    <row r="18" spans="1:12" x14ac:dyDescent="0.55000000000000004">
      <c r="A18" s="5">
        <v>11001</v>
      </c>
      <c r="B18" s="66">
        <v>12000</v>
      </c>
      <c r="C18" s="20">
        <v>7000</v>
      </c>
      <c r="D18" s="43">
        <v>6400</v>
      </c>
      <c r="E18" s="10">
        <v>50</v>
      </c>
      <c r="F18" s="8">
        <v>6266</v>
      </c>
      <c r="G18" s="11">
        <v>0.56999999999999995</v>
      </c>
      <c r="H18" s="28">
        <f t="shared" si="0"/>
        <v>0.55649754358506154</v>
      </c>
      <c r="I18" s="9">
        <v>0.21</v>
      </c>
      <c r="J18" s="60">
        <v>13751</v>
      </c>
      <c r="K18" s="61">
        <v>15000</v>
      </c>
      <c r="L18" s="43">
        <v>6400</v>
      </c>
    </row>
    <row r="19" spans="1:12" x14ac:dyDescent="0.55000000000000004">
      <c r="A19" s="5">
        <v>12001</v>
      </c>
      <c r="B19" s="66">
        <v>13000</v>
      </c>
      <c r="C19" s="20">
        <v>8400</v>
      </c>
      <c r="D19" s="43">
        <v>6800</v>
      </c>
      <c r="E19" s="10"/>
      <c r="F19" s="8"/>
      <c r="G19" s="11"/>
      <c r="H19" s="28">
        <f t="shared" si="0"/>
        <v>0.54397824087036517</v>
      </c>
      <c r="I19" s="9"/>
      <c r="J19" s="60">
        <v>15001</v>
      </c>
      <c r="K19" s="61">
        <v>16250</v>
      </c>
      <c r="L19" s="43">
        <v>6800</v>
      </c>
    </row>
    <row r="20" spans="1:12" x14ac:dyDescent="0.55000000000000004">
      <c r="A20" s="5">
        <v>13001</v>
      </c>
      <c r="B20" s="66">
        <v>14000</v>
      </c>
      <c r="C20" s="20">
        <v>8400</v>
      </c>
      <c r="D20" s="43">
        <v>7200</v>
      </c>
      <c r="E20" s="10">
        <v>39</v>
      </c>
      <c r="F20" s="8">
        <v>6858</v>
      </c>
      <c r="G20" s="11">
        <v>0.54</v>
      </c>
      <c r="H20" s="28">
        <f t="shared" si="0"/>
        <v>0.53331358097848225</v>
      </c>
      <c r="I20" s="9">
        <v>0.18</v>
      </c>
      <c r="J20" s="60">
        <v>16251</v>
      </c>
      <c r="K20" s="61">
        <v>17500</v>
      </c>
      <c r="L20" s="43">
        <v>7200</v>
      </c>
    </row>
    <row r="21" spans="1:12" x14ac:dyDescent="0.55000000000000004">
      <c r="A21" s="5">
        <v>14001</v>
      </c>
      <c r="B21" s="66">
        <v>15000</v>
      </c>
      <c r="C21" s="20">
        <v>9600</v>
      </c>
      <c r="D21" s="43">
        <v>7600</v>
      </c>
      <c r="E21" s="10"/>
      <c r="F21" s="8"/>
      <c r="G21" s="11"/>
      <c r="H21" s="28">
        <f t="shared" si="0"/>
        <v>0.5241198579359333</v>
      </c>
      <c r="I21" s="9"/>
      <c r="J21" s="60">
        <v>17501</v>
      </c>
      <c r="K21" s="61">
        <v>18750</v>
      </c>
      <c r="L21" s="43">
        <v>7600</v>
      </c>
    </row>
    <row r="22" spans="1:12" x14ac:dyDescent="0.55000000000000004">
      <c r="A22" s="5">
        <v>15001</v>
      </c>
      <c r="B22" s="66">
        <v>16000</v>
      </c>
      <c r="C22" s="20">
        <v>9600</v>
      </c>
      <c r="D22" s="43">
        <v>8000</v>
      </c>
      <c r="E22" s="10">
        <v>9</v>
      </c>
      <c r="F22" s="8">
        <v>9868</v>
      </c>
      <c r="G22" s="11">
        <v>0.69</v>
      </c>
      <c r="H22" s="28">
        <f t="shared" si="0"/>
        <v>0.5161123834715009</v>
      </c>
      <c r="I22" s="9">
        <v>0.2</v>
      </c>
      <c r="J22" s="60">
        <v>18751</v>
      </c>
      <c r="K22" s="61">
        <v>20000</v>
      </c>
      <c r="L22" s="43">
        <v>8000</v>
      </c>
    </row>
    <row r="23" spans="1:12" x14ac:dyDescent="0.55000000000000004">
      <c r="A23" s="5">
        <v>16000</v>
      </c>
      <c r="B23" s="66">
        <v>17000</v>
      </c>
      <c r="C23" s="20">
        <v>11000</v>
      </c>
      <c r="D23" s="43">
        <v>8600</v>
      </c>
      <c r="E23" s="10"/>
      <c r="F23" s="8"/>
      <c r="G23" s="11"/>
      <c r="H23" s="28">
        <f t="shared" si="0"/>
        <v>0.52121212121212124</v>
      </c>
      <c r="I23" s="9"/>
      <c r="J23" s="60">
        <v>20001</v>
      </c>
      <c r="K23" s="61">
        <v>21250</v>
      </c>
      <c r="L23" s="43">
        <v>8600</v>
      </c>
    </row>
    <row r="24" spans="1:12" x14ac:dyDescent="0.55000000000000004">
      <c r="A24" s="5">
        <v>17001</v>
      </c>
      <c r="B24" s="66">
        <v>18000</v>
      </c>
      <c r="C24" s="20">
        <v>11000</v>
      </c>
      <c r="D24" s="43">
        <v>9300</v>
      </c>
      <c r="E24" s="10">
        <v>0</v>
      </c>
      <c r="F24" s="8"/>
      <c r="G24" s="11"/>
      <c r="H24" s="28">
        <f t="shared" si="0"/>
        <v>0.53141338818890893</v>
      </c>
      <c r="I24" s="9"/>
      <c r="J24" s="60">
        <v>21251</v>
      </c>
      <c r="K24" s="61">
        <v>22500</v>
      </c>
      <c r="L24" s="43">
        <v>9300</v>
      </c>
    </row>
    <row r="25" spans="1:12" x14ac:dyDescent="0.55000000000000004">
      <c r="A25" s="5">
        <v>18001</v>
      </c>
      <c r="B25" s="66">
        <v>19000</v>
      </c>
      <c r="C25" s="20">
        <v>12200</v>
      </c>
      <c r="D25" s="43">
        <v>10000</v>
      </c>
      <c r="E25" s="10"/>
      <c r="F25" s="8"/>
      <c r="G25" s="11"/>
      <c r="H25" s="28">
        <f t="shared" si="0"/>
        <v>0.54052593173157482</v>
      </c>
      <c r="I25" s="9"/>
      <c r="J25" s="60">
        <v>22501</v>
      </c>
      <c r="K25" s="61">
        <v>23750</v>
      </c>
      <c r="L25" s="43">
        <v>10000</v>
      </c>
    </row>
    <row r="26" spans="1:12" ht="14.7" thickBot="1" x14ac:dyDescent="0.6">
      <c r="A26" s="14">
        <v>19001</v>
      </c>
      <c r="B26" s="68">
        <v>20000</v>
      </c>
      <c r="C26" s="50">
        <v>12200</v>
      </c>
      <c r="D26" s="56">
        <v>10800</v>
      </c>
      <c r="E26" s="15">
        <v>5</v>
      </c>
      <c r="F26" s="16">
        <v>11315</v>
      </c>
      <c r="G26" s="17">
        <v>0.57999999999999996</v>
      </c>
      <c r="H26" s="29">
        <f t="shared" si="0"/>
        <v>0.55383195302684551</v>
      </c>
      <c r="I26" s="18">
        <v>0.24</v>
      </c>
      <c r="J26" s="62">
        <v>23751</v>
      </c>
      <c r="K26" s="63">
        <v>25000</v>
      </c>
      <c r="L26" s="56">
        <v>10800</v>
      </c>
    </row>
    <row r="27" spans="1:12" ht="14.7" thickBot="1" x14ac:dyDescent="0.6">
      <c r="E27" s="73"/>
      <c r="F27" s="54"/>
      <c r="J27" s="8"/>
      <c r="K27" s="8">
        <v>0</v>
      </c>
    </row>
    <row r="28" spans="1:12" ht="100.5" customHeight="1" thickBot="1" x14ac:dyDescent="0.6">
      <c r="A28" s="87" t="s">
        <v>16</v>
      </c>
      <c r="B28" s="88" t="s">
        <v>15</v>
      </c>
      <c r="C28" s="89" t="s">
        <v>14</v>
      </c>
      <c r="D28" s="90" t="s">
        <v>13</v>
      </c>
      <c r="E28" s="4" t="s">
        <v>17</v>
      </c>
      <c r="F28" s="19" t="s">
        <v>18</v>
      </c>
      <c r="G28" s="21" t="s">
        <v>19</v>
      </c>
      <c r="H28" s="21"/>
      <c r="I28" s="59" t="s">
        <v>20</v>
      </c>
      <c r="J28" s="1" t="s">
        <v>22</v>
      </c>
      <c r="K28" s="30" t="s">
        <v>23</v>
      </c>
      <c r="L28" s="33" t="s">
        <v>21</v>
      </c>
    </row>
    <row r="29" spans="1:12" x14ac:dyDescent="0.55000000000000004">
      <c r="A29" s="85">
        <v>1</v>
      </c>
      <c r="B29" s="91">
        <v>400</v>
      </c>
      <c r="C29" s="24" t="s">
        <v>0</v>
      </c>
      <c r="D29" s="51">
        <v>1080</v>
      </c>
      <c r="E29" s="6">
        <v>0</v>
      </c>
      <c r="F29" s="24">
        <v>0</v>
      </c>
      <c r="G29" s="25">
        <v>0</v>
      </c>
      <c r="H29" s="25"/>
      <c r="I29" s="7"/>
      <c r="J29" s="74"/>
      <c r="K29" s="8"/>
      <c r="L29" s="34"/>
    </row>
    <row r="30" spans="1:12" x14ac:dyDescent="0.55000000000000004">
      <c r="A30" s="5">
        <v>401</v>
      </c>
      <c r="B30" s="67">
        <v>600</v>
      </c>
      <c r="C30" s="20" t="s">
        <v>0</v>
      </c>
      <c r="D30" s="43">
        <v>1080</v>
      </c>
      <c r="E30" s="10">
        <v>0</v>
      </c>
      <c r="F30" s="20">
        <v>0</v>
      </c>
      <c r="G30" s="22">
        <v>0</v>
      </c>
      <c r="H30" s="22"/>
      <c r="I30" s="9"/>
      <c r="J30" s="74"/>
      <c r="K30" s="8"/>
      <c r="L30" s="57"/>
    </row>
    <row r="31" spans="1:12" x14ac:dyDescent="0.55000000000000004">
      <c r="A31" s="5">
        <v>601</v>
      </c>
      <c r="B31" s="66">
        <v>800</v>
      </c>
      <c r="C31" s="20" t="s">
        <v>0</v>
      </c>
      <c r="D31" s="43">
        <v>1080</v>
      </c>
      <c r="E31" s="10">
        <v>0</v>
      </c>
      <c r="F31" s="20">
        <v>0</v>
      </c>
      <c r="G31" s="22">
        <v>0</v>
      </c>
      <c r="H31" s="22"/>
      <c r="I31" s="9"/>
      <c r="J31" s="74"/>
      <c r="K31" s="8"/>
      <c r="L31" s="57"/>
    </row>
    <row r="32" spans="1:12" x14ac:dyDescent="0.55000000000000004">
      <c r="A32" s="5">
        <v>801</v>
      </c>
      <c r="B32" s="66">
        <v>1000</v>
      </c>
      <c r="C32" s="20" t="s">
        <v>0</v>
      </c>
      <c r="D32" s="43">
        <v>1080</v>
      </c>
      <c r="E32" s="10">
        <v>0</v>
      </c>
      <c r="F32" s="20">
        <v>0</v>
      </c>
      <c r="G32" s="22">
        <v>0</v>
      </c>
      <c r="H32" s="22"/>
      <c r="I32" s="9"/>
      <c r="J32" s="5"/>
      <c r="K32" s="61"/>
      <c r="L32" s="57"/>
    </row>
    <row r="33" spans="1:12" x14ac:dyDescent="0.55000000000000004">
      <c r="A33" s="12">
        <v>1001</v>
      </c>
      <c r="B33" s="67">
        <v>1500</v>
      </c>
      <c r="C33" s="49" t="s">
        <v>0</v>
      </c>
      <c r="D33" s="43">
        <v>1080</v>
      </c>
      <c r="E33" s="10">
        <v>1</v>
      </c>
      <c r="F33" s="20">
        <v>0</v>
      </c>
      <c r="G33" s="22">
        <v>0</v>
      </c>
      <c r="H33" s="22"/>
      <c r="I33" s="9"/>
      <c r="J33" s="5">
        <v>1</v>
      </c>
      <c r="K33" s="61">
        <v>2150</v>
      </c>
      <c r="L33" s="34">
        <v>1080</v>
      </c>
    </row>
    <row r="34" spans="1:12" x14ac:dyDescent="0.55000000000000004">
      <c r="A34" s="5">
        <v>1501</v>
      </c>
      <c r="B34" s="66">
        <v>2000</v>
      </c>
      <c r="C34" s="20" t="s">
        <v>0</v>
      </c>
      <c r="D34" s="43">
        <v>1620</v>
      </c>
      <c r="E34" s="10">
        <v>0</v>
      </c>
      <c r="F34" s="20">
        <v>0</v>
      </c>
      <c r="G34" s="22">
        <v>0</v>
      </c>
      <c r="H34" s="22"/>
      <c r="I34" s="9"/>
      <c r="J34" s="5">
        <v>2151</v>
      </c>
      <c r="K34" s="61">
        <v>2850</v>
      </c>
      <c r="L34" s="34">
        <v>1620</v>
      </c>
    </row>
    <row r="35" spans="1:12" x14ac:dyDescent="0.55000000000000004">
      <c r="A35" s="5">
        <v>2001</v>
      </c>
      <c r="B35" s="66">
        <v>2500</v>
      </c>
      <c r="C35" s="20" t="s">
        <v>0</v>
      </c>
      <c r="D35" s="43">
        <v>2160</v>
      </c>
      <c r="E35" s="10">
        <v>10</v>
      </c>
      <c r="F35" s="20">
        <v>3297</v>
      </c>
      <c r="G35" s="23">
        <v>1.7</v>
      </c>
      <c r="H35" s="23"/>
      <c r="I35" s="9">
        <v>0.35</v>
      </c>
      <c r="J35" s="5">
        <v>2851</v>
      </c>
      <c r="K35" s="61">
        <v>3575</v>
      </c>
      <c r="L35" s="34">
        <v>2160</v>
      </c>
    </row>
    <row r="36" spans="1:12" x14ac:dyDescent="0.55000000000000004">
      <c r="A36" s="5">
        <v>2501</v>
      </c>
      <c r="B36" s="66">
        <v>3000</v>
      </c>
      <c r="C36" s="20" t="s">
        <v>0</v>
      </c>
      <c r="D36" s="43">
        <v>2700</v>
      </c>
      <c r="E36" s="10">
        <v>1</v>
      </c>
      <c r="F36" s="20">
        <v>0</v>
      </c>
      <c r="G36" s="22">
        <v>0</v>
      </c>
      <c r="H36" s="22"/>
      <c r="I36" s="9"/>
      <c r="J36" s="5">
        <v>3576</v>
      </c>
      <c r="K36" s="61">
        <v>4300</v>
      </c>
      <c r="L36" s="34">
        <v>2700</v>
      </c>
    </row>
    <row r="37" spans="1:12" x14ac:dyDescent="0.55000000000000004">
      <c r="A37" s="5">
        <v>3001</v>
      </c>
      <c r="B37" s="66">
        <v>4000</v>
      </c>
      <c r="C37" s="20" t="s">
        <v>0</v>
      </c>
      <c r="D37" s="43">
        <v>3510</v>
      </c>
      <c r="E37" s="10">
        <v>24</v>
      </c>
      <c r="F37" s="20">
        <v>3824</v>
      </c>
      <c r="G37" s="22">
        <v>1.0900000000000001</v>
      </c>
      <c r="H37" s="22"/>
      <c r="I37" s="9">
        <v>0.3</v>
      </c>
      <c r="J37" s="5">
        <v>4301</v>
      </c>
      <c r="K37" s="61">
        <v>5700</v>
      </c>
      <c r="L37" s="34">
        <v>3510</v>
      </c>
    </row>
    <row r="38" spans="1:12" x14ac:dyDescent="0.55000000000000004">
      <c r="A38" s="5">
        <v>4001</v>
      </c>
      <c r="B38" s="66">
        <v>5000</v>
      </c>
      <c r="C38" s="20" t="s">
        <v>0</v>
      </c>
      <c r="D38" s="43">
        <v>4320</v>
      </c>
      <c r="E38" s="10">
        <v>38</v>
      </c>
      <c r="F38" s="20">
        <v>4999</v>
      </c>
      <c r="G38" s="22">
        <v>1.07</v>
      </c>
      <c r="H38" s="22"/>
      <c r="I38" s="9">
        <v>0.34</v>
      </c>
      <c r="J38" s="5">
        <v>5701</v>
      </c>
      <c r="K38" s="61">
        <v>7150</v>
      </c>
      <c r="L38" s="34">
        <v>4320</v>
      </c>
    </row>
    <row r="39" spans="1:12" x14ac:dyDescent="0.55000000000000004">
      <c r="A39" s="5">
        <v>5001</v>
      </c>
      <c r="B39" s="66">
        <v>6000</v>
      </c>
      <c r="C39" s="20" t="s">
        <v>0</v>
      </c>
      <c r="D39" s="43">
        <v>4930</v>
      </c>
      <c r="E39" s="10">
        <v>38</v>
      </c>
      <c r="F39" s="20">
        <v>5156</v>
      </c>
      <c r="G39" s="22">
        <v>0.98</v>
      </c>
      <c r="H39" s="22"/>
      <c r="I39" s="9"/>
      <c r="J39" s="5">
        <v>7151</v>
      </c>
      <c r="K39" s="61">
        <v>8575</v>
      </c>
      <c r="L39" s="34">
        <v>4930</v>
      </c>
    </row>
    <row r="40" spans="1:12" x14ac:dyDescent="0.55000000000000004">
      <c r="A40" s="5">
        <v>6001</v>
      </c>
      <c r="B40" s="66">
        <v>7000</v>
      </c>
      <c r="C40" s="20" t="s">
        <v>0</v>
      </c>
      <c r="D40" s="43">
        <v>5540</v>
      </c>
      <c r="E40" s="10">
        <v>91</v>
      </c>
      <c r="F40" s="20">
        <v>6337</v>
      </c>
      <c r="G40" s="22">
        <v>0.96</v>
      </c>
      <c r="H40" s="22"/>
      <c r="I40" s="9">
        <v>0.33</v>
      </c>
      <c r="J40" s="5">
        <v>8576</v>
      </c>
      <c r="K40" s="61">
        <v>10000</v>
      </c>
      <c r="L40" s="34">
        <v>5540</v>
      </c>
    </row>
    <row r="41" spans="1:12" x14ac:dyDescent="0.55000000000000004">
      <c r="A41" s="5">
        <v>7001</v>
      </c>
      <c r="B41" s="66">
        <v>8000</v>
      </c>
      <c r="C41" s="20" t="s">
        <v>0</v>
      </c>
      <c r="D41" s="43">
        <v>6140</v>
      </c>
      <c r="E41" s="10">
        <v>54</v>
      </c>
      <c r="F41" s="20">
        <v>6005</v>
      </c>
      <c r="G41" s="22">
        <v>0.79</v>
      </c>
      <c r="H41" s="22"/>
      <c r="I41" s="9">
        <v>0.26</v>
      </c>
      <c r="J41" s="5">
        <v>10001</v>
      </c>
      <c r="K41" s="61">
        <v>11425</v>
      </c>
      <c r="L41" s="34">
        <v>6140</v>
      </c>
    </row>
    <row r="42" spans="1:12" x14ac:dyDescent="0.55000000000000004">
      <c r="A42" s="5">
        <v>8001</v>
      </c>
      <c r="B42" s="66">
        <v>9000</v>
      </c>
      <c r="C42" s="20" t="s">
        <v>0</v>
      </c>
      <c r="D42" s="43">
        <v>6750</v>
      </c>
      <c r="E42" s="10">
        <v>46</v>
      </c>
      <c r="F42" s="20">
        <v>6487</v>
      </c>
      <c r="G42" s="22">
        <v>0.75</v>
      </c>
      <c r="H42" s="22"/>
      <c r="I42" s="9">
        <v>0.28000000000000003</v>
      </c>
      <c r="J42" s="5">
        <v>11426</v>
      </c>
      <c r="K42" s="61">
        <v>12850</v>
      </c>
      <c r="L42" s="34">
        <v>6750</v>
      </c>
    </row>
    <row r="43" spans="1:12" x14ac:dyDescent="0.55000000000000004">
      <c r="A43" s="5">
        <v>9001</v>
      </c>
      <c r="B43" s="66">
        <v>10000</v>
      </c>
      <c r="C43" s="20" t="s">
        <v>0</v>
      </c>
      <c r="D43" s="43">
        <v>7430</v>
      </c>
      <c r="E43" s="10">
        <v>91</v>
      </c>
      <c r="F43" s="20">
        <v>7904</v>
      </c>
      <c r="G43" s="22">
        <v>0.83</v>
      </c>
      <c r="H43" s="22"/>
      <c r="I43" s="9">
        <v>0.3</v>
      </c>
      <c r="J43" s="5">
        <v>12851</v>
      </c>
      <c r="K43" s="61">
        <v>14300</v>
      </c>
      <c r="L43" s="34">
        <v>7430</v>
      </c>
    </row>
    <row r="44" spans="1:12" x14ac:dyDescent="0.55000000000000004">
      <c r="A44" s="5">
        <v>10001</v>
      </c>
      <c r="B44" s="66">
        <v>12000</v>
      </c>
      <c r="C44" s="20" t="s">
        <v>0</v>
      </c>
      <c r="D44" s="43">
        <v>8440</v>
      </c>
      <c r="E44" s="10">
        <v>71</v>
      </c>
      <c r="F44" s="20">
        <v>7778</v>
      </c>
      <c r="G44" s="22">
        <v>0.75</v>
      </c>
      <c r="H44" s="22"/>
      <c r="I44" s="9">
        <v>0.27</v>
      </c>
      <c r="J44" s="5">
        <v>14301</v>
      </c>
      <c r="K44" s="61">
        <v>17150</v>
      </c>
      <c r="L44" s="34">
        <v>8440</v>
      </c>
    </row>
    <row r="45" spans="1:12" x14ac:dyDescent="0.55000000000000004">
      <c r="A45" s="5">
        <v>12001</v>
      </c>
      <c r="B45" s="66">
        <v>14000</v>
      </c>
      <c r="C45" s="20" t="s">
        <v>0</v>
      </c>
      <c r="D45" s="43">
        <v>9450</v>
      </c>
      <c r="E45" s="10"/>
      <c r="F45" s="20">
        <v>0</v>
      </c>
      <c r="G45" s="22">
        <v>0</v>
      </c>
      <c r="H45" s="22"/>
      <c r="I45" s="9"/>
      <c r="J45" s="5">
        <v>17151</v>
      </c>
      <c r="K45" s="61">
        <v>20000</v>
      </c>
      <c r="L45" s="34">
        <v>9450</v>
      </c>
    </row>
    <row r="46" spans="1:12" x14ac:dyDescent="0.55000000000000004">
      <c r="A46" s="5">
        <v>14001</v>
      </c>
      <c r="B46" s="66">
        <v>16000</v>
      </c>
      <c r="C46" s="20" t="s">
        <v>0</v>
      </c>
      <c r="D46" s="43">
        <v>10800</v>
      </c>
      <c r="E46" s="10"/>
      <c r="F46" s="20">
        <v>0</v>
      </c>
      <c r="G46" s="22">
        <v>0</v>
      </c>
      <c r="H46" s="22"/>
      <c r="I46" s="9"/>
      <c r="J46" s="5">
        <v>20001</v>
      </c>
      <c r="K46" s="61">
        <v>22850</v>
      </c>
      <c r="L46" s="34">
        <v>10800</v>
      </c>
    </row>
    <row r="47" spans="1:12" x14ac:dyDescent="0.55000000000000004">
      <c r="A47" s="5">
        <v>16001</v>
      </c>
      <c r="B47" s="66">
        <v>18000</v>
      </c>
      <c r="C47" s="20" t="s">
        <v>0</v>
      </c>
      <c r="D47" s="43">
        <v>12830</v>
      </c>
      <c r="E47" s="10"/>
      <c r="F47" s="20">
        <v>0</v>
      </c>
      <c r="G47" s="22">
        <v>0</v>
      </c>
      <c r="H47" s="22"/>
      <c r="I47" s="9"/>
      <c r="J47" s="5">
        <v>22851</v>
      </c>
      <c r="K47" s="61">
        <v>25700</v>
      </c>
      <c r="L47" s="34">
        <v>12830</v>
      </c>
    </row>
    <row r="48" spans="1:12" ht="14.7" thickBot="1" x14ac:dyDescent="0.6">
      <c r="A48" s="14">
        <v>18001</v>
      </c>
      <c r="B48" s="68">
        <v>20000</v>
      </c>
      <c r="C48" s="26" t="s">
        <v>0</v>
      </c>
      <c r="D48" s="47">
        <v>14850</v>
      </c>
      <c r="E48" s="15"/>
      <c r="F48" s="26">
        <v>0</v>
      </c>
      <c r="G48" s="27">
        <v>0</v>
      </c>
      <c r="H48" s="27"/>
      <c r="I48" s="18"/>
      <c r="J48" s="14">
        <v>22701</v>
      </c>
      <c r="K48" s="63">
        <v>30000</v>
      </c>
      <c r="L48" s="58">
        <v>14850</v>
      </c>
    </row>
    <row r="49" spans="1:12" x14ac:dyDescent="0.55000000000000004">
      <c r="A49" s="69" t="s">
        <v>1</v>
      </c>
      <c r="J49" s="52"/>
    </row>
    <row r="50" spans="1:12" x14ac:dyDescent="0.55000000000000004">
      <c r="A50" s="69"/>
      <c r="J50" s="52"/>
    </row>
    <row r="51" spans="1:12" x14ac:dyDescent="0.55000000000000004">
      <c r="A51" s="69"/>
      <c r="J51" s="52"/>
    </row>
    <row r="52" spans="1:12" x14ac:dyDescent="0.55000000000000004">
      <c r="A52" s="69"/>
      <c r="J52" s="52"/>
    </row>
    <row r="53" spans="1:12" x14ac:dyDescent="0.55000000000000004">
      <c r="A53" s="69"/>
      <c r="J53" s="52"/>
    </row>
    <row r="54" spans="1:12" ht="14.7" thickBot="1" x14ac:dyDescent="0.6">
      <c r="J54" s="52"/>
    </row>
    <row r="55" spans="1:12" ht="72.3" thickBot="1" x14ac:dyDescent="0.6">
      <c r="A55" s="87" t="s">
        <v>26</v>
      </c>
      <c r="B55" s="88" t="s">
        <v>27</v>
      </c>
      <c r="C55" s="89" t="s">
        <v>28</v>
      </c>
      <c r="D55" s="90" t="s">
        <v>29</v>
      </c>
      <c r="E55" s="4" t="s">
        <v>30</v>
      </c>
      <c r="F55" s="19" t="s">
        <v>31</v>
      </c>
      <c r="G55" s="21" t="s">
        <v>32</v>
      </c>
      <c r="H55" s="21"/>
      <c r="I55" s="59" t="s">
        <v>33</v>
      </c>
      <c r="J55" s="1" t="s">
        <v>34</v>
      </c>
      <c r="K55" s="30" t="s">
        <v>35</v>
      </c>
      <c r="L55" s="33" t="s">
        <v>36</v>
      </c>
    </row>
    <row r="56" spans="1:12" x14ac:dyDescent="0.55000000000000004">
      <c r="A56" s="85">
        <v>1</v>
      </c>
      <c r="B56" s="91">
        <v>400</v>
      </c>
      <c r="C56" s="24">
        <v>500</v>
      </c>
      <c r="D56" s="51">
        <v>1400</v>
      </c>
      <c r="E56" s="6">
        <v>0</v>
      </c>
      <c r="F56" s="24"/>
      <c r="G56" s="24"/>
      <c r="H56" s="24"/>
      <c r="I56" s="7"/>
      <c r="J56" s="92"/>
      <c r="K56" s="36"/>
      <c r="L56" s="76"/>
    </row>
    <row r="57" spans="1:12" x14ac:dyDescent="0.55000000000000004">
      <c r="A57" s="5">
        <v>401</v>
      </c>
      <c r="B57" s="67">
        <v>600</v>
      </c>
      <c r="C57" s="49">
        <v>900</v>
      </c>
      <c r="D57" s="44">
        <v>1400</v>
      </c>
      <c r="E57" s="10">
        <v>1</v>
      </c>
      <c r="F57" s="20"/>
      <c r="G57" s="20"/>
      <c r="H57" s="20"/>
      <c r="I57" s="9"/>
      <c r="J57" s="74"/>
      <c r="K57" s="8"/>
      <c r="L57" s="34"/>
    </row>
    <row r="58" spans="1:12" x14ac:dyDescent="0.55000000000000004">
      <c r="A58" s="5">
        <v>601</v>
      </c>
      <c r="B58" s="66">
        <v>800</v>
      </c>
      <c r="C58" s="20">
        <v>1200</v>
      </c>
      <c r="D58" s="43">
        <v>1600</v>
      </c>
      <c r="E58" s="10">
        <v>0</v>
      </c>
      <c r="F58" s="20"/>
      <c r="G58" s="20"/>
      <c r="H58" s="20"/>
      <c r="I58" s="9"/>
      <c r="J58" s="74"/>
      <c r="K58" s="8"/>
      <c r="L58" s="34"/>
    </row>
    <row r="59" spans="1:12" x14ac:dyDescent="0.55000000000000004">
      <c r="A59" s="5">
        <v>801</v>
      </c>
      <c r="B59" s="66">
        <v>1000</v>
      </c>
      <c r="C59" s="20">
        <v>1500</v>
      </c>
      <c r="D59" s="43">
        <v>2000</v>
      </c>
      <c r="E59" s="10">
        <v>2</v>
      </c>
      <c r="F59" s="20"/>
      <c r="G59" s="20"/>
      <c r="H59" s="20"/>
      <c r="I59" s="9"/>
      <c r="J59" s="74"/>
      <c r="K59" s="8"/>
      <c r="L59" s="34"/>
    </row>
    <row r="60" spans="1:12" x14ac:dyDescent="0.55000000000000004">
      <c r="A60" s="12">
        <v>1001</v>
      </c>
      <c r="B60" s="67">
        <v>1500</v>
      </c>
      <c r="C60" s="49">
        <v>2000</v>
      </c>
      <c r="D60" s="44">
        <v>2400</v>
      </c>
      <c r="E60" s="10">
        <v>33</v>
      </c>
      <c r="F60" s="20">
        <v>3671</v>
      </c>
      <c r="G60" s="23">
        <v>2.75</v>
      </c>
      <c r="H60" s="23"/>
      <c r="I60" s="9">
        <v>0.49</v>
      </c>
      <c r="J60" s="5">
        <v>1</v>
      </c>
      <c r="K60" s="61">
        <v>2500</v>
      </c>
      <c r="L60" s="34">
        <f>D60</f>
        <v>2400</v>
      </c>
    </row>
    <row r="61" spans="1:12" x14ac:dyDescent="0.55000000000000004">
      <c r="A61" s="5">
        <v>1501</v>
      </c>
      <c r="B61" s="66">
        <v>2000</v>
      </c>
      <c r="C61" s="20">
        <v>2500</v>
      </c>
      <c r="D61" s="43">
        <v>3000</v>
      </c>
      <c r="E61" s="10">
        <v>388</v>
      </c>
      <c r="F61" s="20">
        <v>3353</v>
      </c>
      <c r="G61" s="23">
        <v>1.88</v>
      </c>
      <c r="H61" s="23"/>
      <c r="I61" s="9">
        <v>0.4</v>
      </c>
      <c r="J61" s="5">
        <v>2501</v>
      </c>
      <c r="K61" s="61">
        <v>3000</v>
      </c>
      <c r="L61" s="34">
        <f t="shared" ref="L61:L73" si="1">D61</f>
        <v>3000</v>
      </c>
    </row>
    <row r="62" spans="1:12" x14ac:dyDescent="0.55000000000000004">
      <c r="A62" s="5">
        <v>2001</v>
      </c>
      <c r="B62" s="66">
        <v>2500</v>
      </c>
      <c r="C62" s="20">
        <v>3500</v>
      </c>
      <c r="D62" s="43">
        <v>3600</v>
      </c>
      <c r="E62" s="10">
        <v>143</v>
      </c>
      <c r="F62" s="20">
        <v>3144</v>
      </c>
      <c r="G62" s="23">
        <v>1.48</v>
      </c>
      <c r="H62" s="23"/>
      <c r="I62" s="9">
        <v>0.31</v>
      </c>
      <c r="J62" s="5">
        <v>3001</v>
      </c>
      <c r="K62" s="61">
        <v>3740</v>
      </c>
      <c r="L62" s="34">
        <f t="shared" si="1"/>
        <v>3600</v>
      </c>
    </row>
    <row r="63" spans="1:12" x14ac:dyDescent="0.55000000000000004">
      <c r="A63" s="5">
        <v>2501</v>
      </c>
      <c r="B63" s="66">
        <v>3000</v>
      </c>
      <c r="C63" s="20">
        <v>4200</v>
      </c>
      <c r="D63" s="43">
        <v>4400</v>
      </c>
      <c r="E63" s="10">
        <v>9</v>
      </c>
      <c r="F63" s="20">
        <v>5450</v>
      </c>
      <c r="G63" s="23">
        <v>1.99</v>
      </c>
      <c r="H63" s="23"/>
      <c r="I63" s="9">
        <v>0.33</v>
      </c>
      <c r="J63" s="5">
        <v>3741</v>
      </c>
      <c r="K63" s="61">
        <v>4475</v>
      </c>
      <c r="L63" s="34">
        <f t="shared" si="1"/>
        <v>4400</v>
      </c>
    </row>
    <row r="64" spans="1:12" x14ac:dyDescent="0.55000000000000004">
      <c r="A64" s="5">
        <v>3001</v>
      </c>
      <c r="B64" s="66">
        <v>4000</v>
      </c>
      <c r="C64" s="20">
        <v>4800</v>
      </c>
      <c r="D64" s="43">
        <v>5200</v>
      </c>
      <c r="E64" s="10">
        <v>104</v>
      </c>
      <c r="F64" s="20">
        <v>6084</v>
      </c>
      <c r="G64" s="23">
        <v>1.64</v>
      </c>
      <c r="H64" s="23"/>
      <c r="I64" s="9">
        <v>0.47</v>
      </c>
      <c r="J64" s="5">
        <v>4476</v>
      </c>
      <c r="K64" s="61">
        <v>5975</v>
      </c>
      <c r="L64" s="34">
        <f t="shared" si="1"/>
        <v>5200</v>
      </c>
    </row>
    <row r="65" spans="1:14" x14ac:dyDescent="0.55000000000000004">
      <c r="A65" s="5">
        <v>4001</v>
      </c>
      <c r="B65" s="66">
        <v>5000</v>
      </c>
      <c r="C65" s="20">
        <v>5200</v>
      </c>
      <c r="D65" s="43">
        <v>5400</v>
      </c>
      <c r="E65" s="10">
        <v>412</v>
      </c>
      <c r="F65" s="20">
        <v>5450</v>
      </c>
      <c r="G65" s="23">
        <v>1.1599999999999999</v>
      </c>
      <c r="H65" s="23"/>
      <c r="I65" s="9">
        <v>0.32</v>
      </c>
      <c r="J65" s="5">
        <v>5976</v>
      </c>
      <c r="K65" s="61">
        <v>7460</v>
      </c>
      <c r="L65" s="34">
        <f t="shared" si="1"/>
        <v>5400</v>
      </c>
    </row>
    <row r="66" spans="1:14" x14ac:dyDescent="0.55000000000000004">
      <c r="A66" s="5">
        <v>5001</v>
      </c>
      <c r="B66" s="66">
        <v>6000</v>
      </c>
      <c r="C66" s="20">
        <v>5800</v>
      </c>
      <c r="D66" s="43">
        <v>6000</v>
      </c>
      <c r="E66" s="10">
        <v>222</v>
      </c>
      <c r="F66" s="20">
        <v>6029</v>
      </c>
      <c r="G66" s="23">
        <v>1.1299999999999999</v>
      </c>
      <c r="H66" s="23"/>
      <c r="I66" s="9">
        <v>0.27</v>
      </c>
      <c r="J66" s="5">
        <v>7461</v>
      </c>
      <c r="K66" s="61">
        <v>8950</v>
      </c>
      <c r="L66" s="34">
        <f t="shared" si="1"/>
        <v>6000</v>
      </c>
    </row>
    <row r="67" spans="1:14" x14ac:dyDescent="0.55000000000000004">
      <c r="A67" s="5">
        <v>6001</v>
      </c>
      <c r="B67" s="66">
        <v>7000</v>
      </c>
      <c r="C67" s="20">
        <v>6200</v>
      </c>
      <c r="D67" s="43">
        <v>6750</v>
      </c>
      <c r="E67" s="10">
        <v>163</v>
      </c>
      <c r="F67" s="20">
        <v>7524</v>
      </c>
      <c r="G67" s="23">
        <v>1.1599999999999999</v>
      </c>
      <c r="H67" s="23"/>
      <c r="I67" s="9">
        <v>0.34</v>
      </c>
      <c r="J67" s="5">
        <v>8951</v>
      </c>
      <c r="K67" s="61">
        <v>10450</v>
      </c>
      <c r="L67" s="34">
        <f t="shared" si="1"/>
        <v>6750</v>
      </c>
    </row>
    <row r="68" spans="1:14" x14ac:dyDescent="0.55000000000000004">
      <c r="A68" s="5">
        <v>7001</v>
      </c>
      <c r="B68" s="66">
        <v>8000</v>
      </c>
      <c r="C68" s="20">
        <v>7000</v>
      </c>
      <c r="D68" s="43">
        <v>7500</v>
      </c>
      <c r="E68" s="10">
        <v>36</v>
      </c>
      <c r="F68" s="20">
        <v>9322</v>
      </c>
      <c r="G68" s="23">
        <v>1.26</v>
      </c>
      <c r="H68" s="23"/>
      <c r="I68" s="9">
        <v>0.27</v>
      </c>
      <c r="J68" s="5">
        <v>10451</v>
      </c>
      <c r="K68" s="61">
        <v>11425</v>
      </c>
      <c r="L68" s="34">
        <f t="shared" si="1"/>
        <v>7500</v>
      </c>
    </row>
    <row r="69" spans="1:14" x14ac:dyDescent="0.55000000000000004">
      <c r="A69" s="5">
        <v>8001</v>
      </c>
      <c r="B69" s="66">
        <v>9000</v>
      </c>
      <c r="C69" s="20">
        <v>7500</v>
      </c>
      <c r="D69" s="43">
        <v>8250</v>
      </c>
      <c r="E69" s="10">
        <v>9</v>
      </c>
      <c r="F69" s="20">
        <v>10517</v>
      </c>
      <c r="G69" s="23">
        <v>1.25</v>
      </c>
      <c r="H69" s="23"/>
      <c r="I69" s="9">
        <v>0.24</v>
      </c>
      <c r="J69" s="5">
        <v>11426</v>
      </c>
      <c r="K69" s="61">
        <v>12850</v>
      </c>
      <c r="L69" s="34">
        <f t="shared" si="1"/>
        <v>8250</v>
      </c>
    </row>
    <row r="70" spans="1:14" x14ac:dyDescent="0.55000000000000004">
      <c r="A70" s="5">
        <v>9001</v>
      </c>
      <c r="B70" s="66">
        <v>10000</v>
      </c>
      <c r="C70" s="20">
        <v>8200</v>
      </c>
      <c r="D70" s="43">
        <v>9000</v>
      </c>
      <c r="E70" s="10">
        <v>5</v>
      </c>
      <c r="F70" s="20">
        <v>11517</v>
      </c>
      <c r="G70" s="23">
        <v>1.19</v>
      </c>
      <c r="H70" s="23"/>
      <c r="I70" s="9">
        <v>0.28999999999999998</v>
      </c>
      <c r="J70" s="5">
        <v>12851</v>
      </c>
      <c r="K70" s="61">
        <v>14300</v>
      </c>
      <c r="L70" s="34">
        <f t="shared" si="1"/>
        <v>9000</v>
      </c>
    </row>
    <row r="71" spans="1:14" x14ac:dyDescent="0.55000000000000004">
      <c r="A71" s="5">
        <v>10001</v>
      </c>
      <c r="B71" s="66">
        <v>11000</v>
      </c>
      <c r="C71" s="20" t="s">
        <v>0</v>
      </c>
      <c r="D71" s="43">
        <v>9750</v>
      </c>
      <c r="E71" s="10">
        <v>3</v>
      </c>
      <c r="F71" s="20">
        <v>12290</v>
      </c>
      <c r="G71" s="23">
        <v>1.2</v>
      </c>
      <c r="H71" s="23"/>
      <c r="I71" s="9">
        <v>0.26</v>
      </c>
      <c r="J71" s="5">
        <v>14301</v>
      </c>
      <c r="K71" s="61">
        <v>15700</v>
      </c>
      <c r="L71" s="34">
        <f t="shared" si="1"/>
        <v>9750</v>
      </c>
    </row>
    <row r="72" spans="1:14" x14ac:dyDescent="0.55000000000000004">
      <c r="A72" s="5">
        <v>11001</v>
      </c>
      <c r="B72" s="66">
        <v>12000</v>
      </c>
      <c r="C72" s="20" t="s">
        <v>0</v>
      </c>
      <c r="D72" s="43">
        <v>10500</v>
      </c>
      <c r="E72" s="10"/>
      <c r="F72" s="20"/>
      <c r="G72" s="23"/>
      <c r="H72" s="23"/>
      <c r="I72" s="9"/>
      <c r="J72" s="5">
        <v>15701</v>
      </c>
      <c r="K72" s="61">
        <v>17150</v>
      </c>
      <c r="L72" s="34">
        <f t="shared" si="1"/>
        <v>10500</v>
      </c>
    </row>
    <row r="73" spans="1:14" x14ac:dyDescent="0.55000000000000004">
      <c r="A73" s="5">
        <v>12001</v>
      </c>
      <c r="B73" s="66">
        <v>14000</v>
      </c>
      <c r="C73" s="20" t="s">
        <v>0</v>
      </c>
      <c r="D73" s="43">
        <v>12000</v>
      </c>
      <c r="E73" s="10"/>
      <c r="F73" s="20"/>
      <c r="G73" s="23"/>
      <c r="H73" s="23"/>
      <c r="I73" s="9"/>
      <c r="J73" s="5">
        <v>17151</v>
      </c>
      <c r="K73" s="61">
        <v>18500</v>
      </c>
      <c r="L73" s="34">
        <f t="shared" si="1"/>
        <v>12000</v>
      </c>
    </row>
    <row r="74" spans="1:14" x14ac:dyDescent="0.55000000000000004">
      <c r="A74" s="5">
        <v>14001</v>
      </c>
      <c r="B74" s="66">
        <v>16000</v>
      </c>
      <c r="C74" s="20"/>
      <c r="D74" s="43"/>
      <c r="E74" s="10"/>
      <c r="F74" s="20"/>
      <c r="G74" s="23"/>
      <c r="H74" s="23"/>
      <c r="I74" s="9"/>
      <c r="J74" s="74"/>
      <c r="K74" s="8"/>
      <c r="L74" s="34"/>
    </row>
    <row r="75" spans="1:14" x14ac:dyDescent="0.55000000000000004">
      <c r="A75" s="5">
        <v>16001</v>
      </c>
      <c r="B75" s="66">
        <v>18000</v>
      </c>
      <c r="C75" s="20"/>
      <c r="D75" s="43"/>
      <c r="E75" s="10"/>
      <c r="F75" s="20"/>
      <c r="G75" s="23"/>
      <c r="H75" s="23"/>
      <c r="I75" s="9"/>
      <c r="J75" s="74"/>
      <c r="K75" s="8"/>
      <c r="L75" s="34"/>
    </row>
    <row r="76" spans="1:14" ht="14.7" thickBot="1" x14ac:dyDescent="0.6">
      <c r="A76" s="14">
        <v>18001</v>
      </c>
      <c r="B76" s="68">
        <v>20000</v>
      </c>
      <c r="C76" s="40"/>
      <c r="D76" s="35"/>
      <c r="E76" s="15"/>
      <c r="F76" s="26"/>
      <c r="G76" s="32"/>
      <c r="H76" s="32"/>
      <c r="I76" s="18"/>
      <c r="J76" s="75"/>
      <c r="K76" s="16"/>
      <c r="L76" s="58"/>
    </row>
    <row r="77" spans="1:14" x14ac:dyDescent="0.55000000000000004">
      <c r="D77" s="52"/>
      <c r="E77" s="52"/>
      <c r="F77" s="72"/>
      <c r="G77" s="72"/>
      <c r="H77" s="72"/>
      <c r="J77" s="52"/>
      <c r="M77" s="71"/>
      <c r="N77" s="71"/>
    </row>
    <row r="78" spans="1:14" x14ac:dyDescent="0.55000000000000004">
      <c r="D78" s="52"/>
      <c r="E78" s="52"/>
      <c r="F78" s="72"/>
      <c r="G78" s="72"/>
      <c r="H78" s="72"/>
      <c r="J78" s="52"/>
      <c r="M78" s="71"/>
      <c r="N78" s="71"/>
    </row>
    <row r="79" spans="1:14" x14ac:dyDescent="0.55000000000000004">
      <c r="D79" s="52"/>
      <c r="E79" s="52"/>
      <c r="F79" s="72"/>
      <c r="G79" s="72"/>
      <c r="H79" s="72"/>
      <c r="J79" s="52"/>
      <c r="M79" s="71"/>
      <c r="N79" s="71"/>
    </row>
    <row r="80" spans="1:14" ht="14.7" thickBot="1" x14ac:dyDescent="0.6">
      <c r="D80" s="52"/>
      <c r="E80" s="52"/>
      <c r="F80" s="72"/>
      <c r="G80" s="72"/>
      <c r="H80" s="72"/>
      <c r="J80" s="52"/>
      <c r="M80" s="71"/>
      <c r="N80" s="71"/>
    </row>
    <row r="81" spans="1:12" ht="72.3" thickBot="1" x14ac:dyDescent="0.6">
      <c r="A81" s="1" t="s">
        <v>37</v>
      </c>
      <c r="B81" s="30" t="s">
        <v>38</v>
      </c>
      <c r="C81" s="2" t="s">
        <v>39</v>
      </c>
      <c r="D81" s="33" t="s">
        <v>40</v>
      </c>
      <c r="E81" s="4" t="s">
        <v>41</v>
      </c>
      <c r="F81" s="19" t="s">
        <v>42</v>
      </c>
      <c r="G81" s="21" t="s">
        <v>43</v>
      </c>
      <c r="H81" s="21"/>
      <c r="I81" s="59" t="s">
        <v>44</v>
      </c>
      <c r="J81" s="1" t="s">
        <v>45</v>
      </c>
      <c r="K81" s="30" t="s">
        <v>46</v>
      </c>
      <c r="L81" s="33" t="s">
        <v>47</v>
      </c>
    </row>
    <row r="82" spans="1:12" x14ac:dyDescent="0.55000000000000004">
      <c r="A82" s="6">
        <v>1</v>
      </c>
      <c r="B82" s="76">
        <v>1500</v>
      </c>
      <c r="C82" s="24">
        <v>800</v>
      </c>
      <c r="D82" s="24">
        <v>800</v>
      </c>
      <c r="E82" s="6">
        <v>1</v>
      </c>
      <c r="F82" s="24"/>
      <c r="G82" s="37"/>
      <c r="H82" s="37"/>
      <c r="I82" s="7"/>
      <c r="J82" s="85">
        <v>1</v>
      </c>
      <c r="K82" s="86">
        <v>2150</v>
      </c>
      <c r="L82" s="76">
        <f>D82</f>
        <v>800</v>
      </c>
    </row>
    <row r="83" spans="1:12" x14ac:dyDescent="0.55000000000000004">
      <c r="A83" s="10">
        <v>1501</v>
      </c>
      <c r="B83" s="34">
        <v>2000</v>
      </c>
      <c r="C83" s="20">
        <v>1200</v>
      </c>
      <c r="D83" s="20">
        <v>1600</v>
      </c>
      <c r="E83" s="10">
        <v>44</v>
      </c>
      <c r="F83" s="20">
        <v>2246</v>
      </c>
      <c r="G83" s="38">
        <v>1.33</v>
      </c>
      <c r="H83" s="38"/>
      <c r="I83" s="9">
        <v>0.43</v>
      </c>
      <c r="J83" s="60">
        <v>2151</v>
      </c>
      <c r="K83" s="61">
        <v>2850</v>
      </c>
      <c r="L83" s="34">
        <f t="shared" ref="L83:L108" si="2">D83</f>
        <v>1600</v>
      </c>
    </row>
    <row r="84" spans="1:12" x14ac:dyDescent="0.55000000000000004">
      <c r="A84" s="10">
        <v>2001</v>
      </c>
      <c r="B84" s="34">
        <v>3000</v>
      </c>
      <c r="C84" s="20">
        <v>1700</v>
      </c>
      <c r="D84" s="20">
        <v>2000</v>
      </c>
      <c r="E84" s="10">
        <v>24</v>
      </c>
      <c r="F84" s="20">
        <v>1953</v>
      </c>
      <c r="G84" s="38">
        <v>0.93</v>
      </c>
      <c r="H84" s="38"/>
      <c r="I84" s="9">
        <v>0.3</v>
      </c>
      <c r="J84" s="60">
        <v>2851</v>
      </c>
      <c r="K84" s="61">
        <v>4275</v>
      </c>
      <c r="L84" s="34">
        <f t="shared" si="2"/>
        <v>2000</v>
      </c>
    </row>
    <row r="85" spans="1:12" x14ac:dyDescent="0.55000000000000004">
      <c r="A85" s="10">
        <v>3001</v>
      </c>
      <c r="B85" s="34">
        <v>4000</v>
      </c>
      <c r="C85" s="20">
        <v>2250</v>
      </c>
      <c r="D85" s="20">
        <v>2600</v>
      </c>
      <c r="E85" s="10">
        <v>32</v>
      </c>
      <c r="F85" s="20">
        <v>3218</v>
      </c>
      <c r="G85" s="38">
        <v>0.94</v>
      </c>
      <c r="H85" s="38"/>
      <c r="I85" s="9">
        <v>0.31</v>
      </c>
      <c r="J85" s="60">
        <v>4276</v>
      </c>
      <c r="K85" s="61">
        <v>5700</v>
      </c>
      <c r="L85" s="34">
        <f t="shared" si="2"/>
        <v>2600</v>
      </c>
    </row>
    <row r="86" spans="1:12" x14ac:dyDescent="0.55000000000000004">
      <c r="A86" s="10">
        <v>4001</v>
      </c>
      <c r="B86" s="34">
        <v>5000</v>
      </c>
      <c r="C86" s="20">
        <v>2900</v>
      </c>
      <c r="D86" s="20">
        <v>3200</v>
      </c>
      <c r="E86" s="10">
        <v>198</v>
      </c>
      <c r="F86" s="20">
        <v>3514</v>
      </c>
      <c r="G86" s="38">
        <v>0.74</v>
      </c>
      <c r="H86" s="38"/>
      <c r="I86" s="9">
        <v>0.28999999999999998</v>
      </c>
      <c r="J86" s="60">
        <v>5701</v>
      </c>
      <c r="K86" s="61">
        <v>7150</v>
      </c>
      <c r="L86" s="34">
        <f t="shared" si="2"/>
        <v>3200</v>
      </c>
    </row>
    <row r="87" spans="1:12" x14ac:dyDescent="0.55000000000000004">
      <c r="A87" s="10">
        <v>5001</v>
      </c>
      <c r="B87" s="34">
        <v>6000</v>
      </c>
      <c r="C87" s="20">
        <v>3800</v>
      </c>
      <c r="D87" s="20">
        <v>3800</v>
      </c>
      <c r="E87" s="10">
        <v>247</v>
      </c>
      <c r="F87" s="20">
        <v>3381</v>
      </c>
      <c r="G87" s="38">
        <v>0.65</v>
      </c>
      <c r="H87" s="38"/>
      <c r="I87" s="9">
        <v>0.26</v>
      </c>
      <c r="J87" s="60">
        <v>7151</v>
      </c>
      <c r="K87" s="61">
        <v>8000</v>
      </c>
      <c r="L87" s="34">
        <f t="shared" si="2"/>
        <v>3800</v>
      </c>
    </row>
    <row r="88" spans="1:12" x14ac:dyDescent="0.55000000000000004">
      <c r="A88" s="10">
        <v>6001</v>
      </c>
      <c r="B88" s="34">
        <v>7000</v>
      </c>
      <c r="C88" s="20">
        <v>4200</v>
      </c>
      <c r="D88" s="20">
        <v>4300</v>
      </c>
      <c r="E88" s="10">
        <v>63</v>
      </c>
      <c r="F88" s="20">
        <v>5220</v>
      </c>
      <c r="G88" s="38">
        <v>0.79</v>
      </c>
      <c r="H88" s="38"/>
      <c r="I88" s="9">
        <v>0.31</v>
      </c>
      <c r="J88" s="60">
        <v>8001</v>
      </c>
      <c r="K88" s="61">
        <v>9333</v>
      </c>
      <c r="L88" s="34">
        <f t="shared" si="2"/>
        <v>4300</v>
      </c>
    </row>
    <row r="89" spans="1:12" x14ac:dyDescent="0.55000000000000004">
      <c r="A89" s="10">
        <v>7001</v>
      </c>
      <c r="B89" s="34">
        <v>8000</v>
      </c>
      <c r="C89" s="20">
        <v>5000</v>
      </c>
      <c r="D89" s="20">
        <v>4800</v>
      </c>
      <c r="E89" s="10">
        <v>210</v>
      </c>
      <c r="F89" s="20">
        <v>4349</v>
      </c>
      <c r="G89" s="38">
        <v>0.59</v>
      </c>
      <c r="H89" s="38"/>
      <c r="I89" s="9">
        <v>0.25</v>
      </c>
      <c r="J89" s="60">
        <v>9334</v>
      </c>
      <c r="K89" s="61">
        <v>10666</v>
      </c>
      <c r="L89" s="34">
        <f t="shared" si="2"/>
        <v>4800</v>
      </c>
    </row>
    <row r="90" spans="1:12" x14ac:dyDescent="0.55000000000000004">
      <c r="A90" s="10">
        <v>8001</v>
      </c>
      <c r="B90" s="34">
        <v>9000</v>
      </c>
      <c r="C90" s="20">
        <v>5600</v>
      </c>
      <c r="D90" s="20">
        <v>5200</v>
      </c>
      <c r="E90" s="10">
        <v>38</v>
      </c>
      <c r="F90" s="20">
        <v>6228</v>
      </c>
      <c r="G90" s="38">
        <v>0.74</v>
      </c>
      <c r="H90" s="38"/>
      <c r="I90" s="9">
        <v>0.23</v>
      </c>
      <c r="J90" s="60">
        <v>10667</v>
      </c>
      <c r="K90" s="61">
        <v>12000</v>
      </c>
      <c r="L90" s="34">
        <f t="shared" si="2"/>
        <v>5200</v>
      </c>
    </row>
    <row r="91" spans="1:12" x14ac:dyDescent="0.55000000000000004">
      <c r="A91" s="10">
        <v>9001</v>
      </c>
      <c r="B91" s="34">
        <v>10000</v>
      </c>
      <c r="C91" s="20">
        <v>6200</v>
      </c>
      <c r="D91" s="20">
        <v>5600</v>
      </c>
      <c r="E91" s="10">
        <v>40</v>
      </c>
      <c r="F91" s="20">
        <v>5975</v>
      </c>
      <c r="G91" s="38">
        <v>0.62</v>
      </c>
      <c r="H91" s="38"/>
      <c r="I91" s="9">
        <v>0.25</v>
      </c>
      <c r="J91" s="60">
        <v>12001</v>
      </c>
      <c r="K91" s="61">
        <v>13333</v>
      </c>
      <c r="L91" s="34">
        <f t="shared" si="2"/>
        <v>5600</v>
      </c>
    </row>
    <row r="92" spans="1:12" x14ac:dyDescent="0.55000000000000004">
      <c r="A92" s="10">
        <v>10001</v>
      </c>
      <c r="B92" s="34">
        <v>11000</v>
      </c>
      <c r="C92" s="20">
        <v>8000</v>
      </c>
      <c r="D92" s="20">
        <v>6000</v>
      </c>
      <c r="E92" s="10">
        <v>235</v>
      </c>
      <c r="F92" s="20">
        <v>6051</v>
      </c>
      <c r="G92" s="38">
        <v>0.56000000000000005</v>
      </c>
      <c r="H92" s="38"/>
      <c r="I92" s="9">
        <v>0.24</v>
      </c>
      <c r="J92" s="60">
        <v>13334</v>
      </c>
      <c r="K92" s="61">
        <v>14666</v>
      </c>
      <c r="L92" s="34">
        <f t="shared" si="2"/>
        <v>6000</v>
      </c>
    </row>
    <row r="93" spans="1:12" x14ac:dyDescent="0.55000000000000004">
      <c r="A93" s="10">
        <v>11001</v>
      </c>
      <c r="B93" s="34">
        <v>12000</v>
      </c>
      <c r="C93" s="20">
        <v>8000</v>
      </c>
      <c r="D93" s="20">
        <v>6600</v>
      </c>
      <c r="E93" s="10"/>
      <c r="F93" s="20"/>
      <c r="G93" s="38"/>
      <c r="H93" s="38"/>
      <c r="I93" s="9"/>
      <c r="J93" s="60">
        <v>14667</v>
      </c>
      <c r="K93" s="61">
        <v>16000</v>
      </c>
      <c r="L93" s="34">
        <f t="shared" si="2"/>
        <v>6600</v>
      </c>
    </row>
    <row r="94" spans="1:12" x14ac:dyDescent="0.55000000000000004">
      <c r="A94" s="10">
        <v>12001</v>
      </c>
      <c r="B94" s="34">
        <v>13000</v>
      </c>
      <c r="C94" s="20">
        <v>9500</v>
      </c>
      <c r="D94" s="20">
        <v>7200</v>
      </c>
      <c r="E94" s="10">
        <v>37</v>
      </c>
      <c r="F94" s="20">
        <v>8263</v>
      </c>
      <c r="G94" s="38">
        <v>0.63</v>
      </c>
      <c r="H94" s="38"/>
      <c r="I94" s="9">
        <v>0.23</v>
      </c>
      <c r="J94" s="60">
        <v>16001</v>
      </c>
      <c r="K94" s="61">
        <v>17333</v>
      </c>
      <c r="L94" s="34">
        <f t="shared" si="2"/>
        <v>7200</v>
      </c>
    </row>
    <row r="95" spans="1:12" x14ac:dyDescent="0.55000000000000004">
      <c r="A95" s="10">
        <v>13001</v>
      </c>
      <c r="B95" s="34">
        <v>14000</v>
      </c>
      <c r="C95" s="20">
        <v>9500</v>
      </c>
      <c r="D95" s="20">
        <v>7800</v>
      </c>
      <c r="E95" s="10"/>
      <c r="F95" s="20"/>
      <c r="G95" s="38"/>
      <c r="H95" s="38"/>
      <c r="I95" s="9"/>
      <c r="J95" s="60">
        <v>17334</v>
      </c>
      <c r="K95" s="61">
        <v>18666</v>
      </c>
      <c r="L95" s="34">
        <f t="shared" si="2"/>
        <v>7800</v>
      </c>
    </row>
    <row r="96" spans="1:12" x14ac:dyDescent="0.55000000000000004">
      <c r="A96" s="10">
        <v>14001</v>
      </c>
      <c r="B96" s="34">
        <v>15000</v>
      </c>
      <c r="C96" s="20">
        <v>11000</v>
      </c>
      <c r="D96" s="20">
        <v>8400</v>
      </c>
      <c r="E96" s="10">
        <v>17</v>
      </c>
      <c r="F96" s="20">
        <v>10551</v>
      </c>
      <c r="G96" s="38">
        <v>0.71</v>
      </c>
      <c r="H96" s="38"/>
      <c r="I96" s="9">
        <v>0.24</v>
      </c>
      <c r="J96" s="60">
        <v>18667</v>
      </c>
      <c r="K96" s="61">
        <v>20000</v>
      </c>
      <c r="L96" s="34">
        <f t="shared" si="2"/>
        <v>8400</v>
      </c>
    </row>
    <row r="97" spans="1:14" x14ac:dyDescent="0.55000000000000004">
      <c r="A97" s="10">
        <v>15001</v>
      </c>
      <c r="B97" s="34">
        <v>16000</v>
      </c>
      <c r="C97" s="20">
        <v>11000</v>
      </c>
      <c r="D97" s="20">
        <v>9000</v>
      </c>
      <c r="E97" s="10"/>
      <c r="F97" s="20"/>
      <c r="G97" s="38"/>
      <c r="H97" s="38"/>
      <c r="I97" s="9"/>
      <c r="J97" s="60">
        <v>20001</v>
      </c>
      <c r="K97" s="61">
        <v>21333</v>
      </c>
      <c r="L97" s="34">
        <f t="shared" si="2"/>
        <v>9000</v>
      </c>
    </row>
    <row r="98" spans="1:14" x14ac:dyDescent="0.55000000000000004">
      <c r="A98" s="10">
        <v>16001</v>
      </c>
      <c r="B98" s="34">
        <v>17000</v>
      </c>
      <c r="C98" s="20">
        <v>12500</v>
      </c>
      <c r="D98" s="20">
        <v>9600</v>
      </c>
      <c r="E98" s="10">
        <v>12</v>
      </c>
      <c r="F98" s="20">
        <v>9637</v>
      </c>
      <c r="G98" s="38">
        <v>0.55000000000000004</v>
      </c>
      <c r="H98" s="38"/>
      <c r="I98" s="9">
        <v>0.25</v>
      </c>
      <c r="J98" s="60">
        <v>21334</v>
      </c>
      <c r="K98" s="61">
        <v>22666</v>
      </c>
      <c r="L98" s="34">
        <f t="shared" si="2"/>
        <v>9600</v>
      </c>
    </row>
    <row r="99" spans="1:14" x14ac:dyDescent="0.55000000000000004">
      <c r="A99" s="10">
        <v>17001</v>
      </c>
      <c r="B99" s="34">
        <v>18000</v>
      </c>
      <c r="C99" s="20">
        <v>12500</v>
      </c>
      <c r="D99" s="20">
        <v>10200</v>
      </c>
      <c r="E99" s="10"/>
      <c r="F99" s="20"/>
      <c r="G99" s="38"/>
      <c r="H99" s="38"/>
      <c r="I99" s="9"/>
      <c r="J99" s="60">
        <v>22667</v>
      </c>
      <c r="K99" s="61">
        <v>24000</v>
      </c>
      <c r="L99" s="34">
        <f t="shared" si="2"/>
        <v>10200</v>
      </c>
    </row>
    <row r="100" spans="1:14" x14ac:dyDescent="0.55000000000000004">
      <c r="A100" s="10">
        <v>18001</v>
      </c>
      <c r="B100" s="34">
        <v>19000</v>
      </c>
      <c r="C100" s="20">
        <v>14000</v>
      </c>
      <c r="D100" s="20">
        <v>10600</v>
      </c>
      <c r="E100" s="10">
        <v>9</v>
      </c>
      <c r="F100" s="20">
        <v>10718</v>
      </c>
      <c r="G100" s="38">
        <v>0.56000000000000005</v>
      </c>
      <c r="H100" s="38"/>
      <c r="I100" s="9">
        <v>0.24</v>
      </c>
      <c r="J100" s="60">
        <v>24001</v>
      </c>
      <c r="K100" s="61">
        <v>25333</v>
      </c>
      <c r="L100" s="34">
        <f t="shared" si="2"/>
        <v>10600</v>
      </c>
    </row>
    <row r="101" spans="1:14" x14ac:dyDescent="0.55000000000000004">
      <c r="A101" s="10">
        <v>19001</v>
      </c>
      <c r="B101" s="34">
        <v>20000</v>
      </c>
      <c r="C101" s="20">
        <v>14000</v>
      </c>
      <c r="D101" s="20">
        <v>11000</v>
      </c>
      <c r="E101" s="10"/>
      <c r="F101" s="20"/>
      <c r="G101" s="38"/>
      <c r="H101" s="38"/>
      <c r="I101" s="9"/>
      <c r="J101" s="60">
        <v>25334</v>
      </c>
      <c r="K101" s="61">
        <v>26666</v>
      </c>
      <c r="L101" s="34">
        <f t="shared" si="2"/>
        <v>11000</v>
      </c>
    </row>
    <row r="102" spans="1:14" x14ac:dyDescent="0.55000000000000004">
      <c r="A102" s="10">
        <v>20001</v>
      </c>
      <c r="B102" s="34">
        <v>25000</v>
      </c>
      <c r="C102" s="20" t="s">
        <v>0</v>
      </c>
      <c r="D102" s="20">
        <v>12500</v>
      </c>
      <c r="E102" s="10">
        <v>5</v>
      </c>
      <c r="F102" s="20">
        <v>19721</v>
      </c>
      <c r="G102" s="38">
        <v>0.76</v>
      </c>
      <c r="H102" s="38"/>
      <c r="I102" s="9">
        <v>0.19</v>
      </c>
      <c r="J102" s="60">
        <v>26667</v>
      </c>
      <c r="K102" s="61">
        <v>33333</v>
      </c>
      <c r="L102" s="34">
        <f t="shared" si="2"/>
        <v>12500</v>
      </c>
    </row>
    <row r="103" spans="1:14" x14ac:dyDescent="0.55000000000000004">
      <c r="A103" s="10">
        <v>25000</v>
      </c>
      <c r="B103" s="34">
        <v>30000</v>
      </c>
      <c r="C103" s="20" t="s">
        <v>0</v>
      </c>
      <c r="D103" s="20">
        <v>15000</v>
      </c>
      <c r="E103" s="10"/>
      <c r="F103" s="20"/>
      <c r="G103" s="38"/>
      <c r="H103" s="38"/>
      <c r="I103" s="9"/>
      <c r="J103" s="60">
        <v>33334</v>
      </c>
      <c r="K103" s="61">
        <v>40000</v>
      </c>
      <c r="L103" s="34">
        <f t="shared" si="2"/>
        <v>15000</v>
      </c>
    </row>
    <row r="104" spans="1:14" x14ac:dyDescent="0.55000000000000004">
      <c r="A104" s="77">
        <v>30001</v>
      </c>
      <c r="B104" s="78">
        <v>35000</v>
      </c>
      <c r="C104" s="45" t="s">
        <v>0</v>
      </c>
      <c r="D104" s="45">
        <v>17500</v>
      </c>
      <c r="E104" s="10">
        <v>13</v>
      </c>
      <c r="F104" s="20">
        <v>20857</v>
      </c>
      <c r="G104" s="39">
        <v>0.53</v>
      </c>
      <c r="H104" s="39"/>
      <c r="I104" s="9">
        <v>0.2</v>
      </c>
      <c r="J104" s="60">
        <v>40001</v>
      </c>
      <c r="K104" s="61">
        <v>46666</v>
      </c>
      <c r="L104" s="34">
        <f t="shared" si="2"/>
        <v>17500</v>
      </c>
    </row>
    <row r="105" spans="1:14" x14ac:dyDescent="0.55000000000000004">
      <c r="A105" s="77">
        <v>35001</v>
      </c>
      <c r="B105" s="78">
        <v>40000</v>
      </c>
      <c r="C105" s="45" t="s">
        <v>0</v>
      </c>
      <c r="D105" s="45">
        <v>20000</v>
      </c>
      <c r="E105" s="10"/>
      <c r="F105" s="20"/>
      <c r="G105" s="39"/>
      <c r="H105" s="39"/>
      <c r="I105" s="9"/>
      <c r="J105" s="60">
        <v>46667</v>
      </c>
      <c r="K105" s="61">
        <v>53333</v>
      </c>
      <c r="L105" s="34">
        <f t="shared" si="2"/>
        <v>20000</v>
      </c>
    </row>
    <row r="106" spans="1:14" x14ac:dyDescent="0.55000000000000004">
      <c r="A106" s="77">
        <v>40001</v>
      </c>
      <c r="B106" s="78">
        <v>45000</v>
      </c>
      <c r="C106" s="45" t="s">
        <v>0</v>
      </c>
      <c r="D106" s="45">
        <v>22500</v>
      </c>
      <c r="E106" s="10">
        <v>7</v>
      </c>
      <c r="F106" s="20">
        <v>26979</v>
      </c>
      <c r="G106" s="39">
        <v>0.56000000000000005</v>
      </c>
      <c r="H106" s="39"/>
      <c r="I106" s="9">
        <v>0.19</v>
      </c>
      <c r="J106" s="60">
        <v>53334</v>
      </c>
      <c r="K106" s="61">
        <v>60000</v>
      </c>
      <c r="L106" s="34">
        <f t="shared" si="2"/>
        <v>22500</v>
      </c>
    </row>
    <row r="107" spans="1:14" x14ac:dyDescent="0.55000000000000004">
      <c r="A107" s="77">
        <v>45001</v>
      </c>
      <c r="B107" s="78">
        <v>50000</v>
      </c>
      <c r="C107" s="45" t="s">
        <v>0</v>
      </c>
      <c r="D107" s="45">
        <v>25000</v>
      </c>
      <c r="E107" s="10"/>
      <c r="F107" s="20"/>
      <c r="G107" s="39"/>
      <c r="H107" s="39"/>
      <c r="I107" s="9"/>
      <c r="J107" s="60">
        <v>60001</v>
      </c>
      <c r="K107" s="61">
        <v>66666</v>
      </c>
      <c r="L107" s="34">
        <f t="shared" si="2"/>
        <v>25000</v>
      </c>
    </row>
    <row r="108" spans="1:14" ht="14.7" thickBot="1" x14ac:dyDescent="0.6">
      <c r="A108" s="79">
        <v>50001</v>
      </c>
      <c r="B108" s="80">
        <v>55000</v>
      </c>
      <c r="C108" s="46" t="s">
        <v>0</v>
      </c>
      <c r="D108" s="46">
        <v>27500</v>
      </c>
      <c r="E108" s="15">
        <v>2</v>
      </c>
      <c r="F108" s="26">
        <v>31643</v>
      </c>
      <c r="G108" s="40">
        <v>0.46</v>
      </c>
      <c r="H108" s="40"/>
      <c r="I108" s="18">
        <v>0.17</v>
      </c>
      <c r="J108" s="62">
        <v>66667</v>
      </c>
      <c r="K108" s="63">
        <v>73333</v>
      </c>
      <c r="L108" s="58">
        <f t="shared" si="2"/>
        <v>27500</v>
      </c>
    </row>
    <row r="109" spans="1:14" ht="14.7" thickBot="1" x14ac:dyDescent="0.6">
      <c r="J109" s="52"/>
    </row>
    <row r="110" spans="1:14" ht="72.3" thickBot="1" x14ac:dyDescent="0.6">
      <c r="A110" s="87" t="s">
        <v>48</v>
      </c>
      <c r="B110" s="88" t="s">
        <v>49</v>
      </c>
      <c r="C110" s="89" t="s">
        <v>50</v>
      </c>
      <c r="D110" s="90" t="s">
        <v>51</v>
      </c>
      <c r="E110" s="4" t="s">
        <v>52</v>
      </c>
      <c r="F110" s="19" t="s">
        <v>53</v>
      </c>
      <c r="G110" s="21" t="s">
        <v>54</v>
      </c>
      <c r="H110" s="21"/>
      <c r="I110" s="59" t="s">
        <v>55</v>
      </c>
      <c r="J110" s="1" t="s">
        <v>56</v>
      </c>
      <c r="K110" s="30" t="s">
        <v>57</v>
      </c>
      <c r="L110" s="33" t="s">
        <v>58</v>
      </c>
    </row>
    <row r="111" spans="1:14" x14ac:dyDescent="0.55000000000000004">
      <c r="A111" s="41">
        <v>1</v>
      </c>
      <c r="B111" s="94">
        <v>3000</v>
      </c>
      <c r="C111" s="24">
        <v>4500</v>
      </c>
      <c r="D111" s="51">
        <v>7000</v>
      </c>
      <c r="E111" s="36">
        <v>9</v>
      </c>
      <c r="F111" s="24">
        <v>14205</v>
      </c>
      <c r="G111" s="37">
        <v>5.96</v>
      </c>
      <c r="H111" s="37"/>
      <c r="I111" s="7">
        <v>0.47</v>
      </c>
      <c r="J111" s="81">
        <v>1</v>
      </c>
      <c r="K111" s="36">
        <v>5000</v>
      </c>
      <c r="L111" s="76">
        <f>D111</f>
        <v>7000</v>
      </c>
      <c r="M111" s="71"/>
      <c r="N111" s="71"/>
    </row>
    <row r="112" spans="1:14" x14ac:dyDescent="0.55000000000000004">
      <c r="A112" s="42">
        <v>3001</v>
      </c>
      <c r="B112" s="93">
        <v>3200</v>
      </c>
      <c r="C112" s="20">
        <v>5500</v>
      </c>
      <c r="D112" s="43">
        <v>8000</v>
      </c>
      <c r="E112" s="8" t="s">
        <v>2</v>
      </c>
      <c r="F112" s="20"/>
      <c r="G112" s="38"/>
      <c r="H112" s="38"/>
      <c r="I112" s="9"/>
      <c r="J112" s="82">
        <v>5001</v>
      </c>
      <c r="K112" s="8">
        <v>5333</v>
      </c>
      <c r="L112" s="34">
        <f>D112</f>
        <v>8000</v>
      </c>
      <c r="M112" s="71"/>
      <c r="N112" s="71"/>
    </row>
    <row r="113" spans="1:14" x14ac:dyDescent="0.55000000000000004">
      <c r="A113" s="42">
        <v>3201</v>
      </c>
      <c r="B113" s="93">
        <v>3400</v>
      </c>
      <c r="C113" s="20">
        <v>7000</v>
      </c>
      <c r="D113" s="43">
        <v>9000</v>
      </c>
      <c r="E113" s="8" t="s">
        <v>2</v>
      </c>
      <c r="F113" s="20"/>
      <c r="G113" s="38"/>
      <c r="H113" s="38"/>
      <c r="I113" s="9"/>
      <c r="J113" s="82">
        <v>5334</v>
      </c>
      <c r="K113" s="8">
        <v>5666</v>
      </c>
      <c r="L113" s="34">
        <f t="shared" ref="L113:L125" si="3">D113</f>
        <v>9000</v>
      </c>
      <c r="M113" s="71"/>
      <c r="N113" s="71"/>
    </row>
    <row r="114" spans="1:14" x14ac:dyDescent="0.55000000000000004">
      <c r="A114" s="42">
        <v>3401</v>
      </c>
      <c r="B114" s="93">
        <v>3700</v>
      </c>
      <c r="C114" s="20">
        <v>8500</v>
      </c>
      <c r="D114" s="43">
        <v>10000</v>
      </c>
      <c r="E114" s="8">
        <v>12</v>
      </c>
      <c r="F114" s="20">
        <v>16673</v>
      </c>
      <c r="G114" s="38">
        <v>4.8</v>
      </c>
      <c r="H114" s="38"/>
      <c r="I114" s="9">
        <v>0.5</v>
      </c>
      <c r="J114" s="82">
        <v>5667</v>
      </c>
      <c r="K114" s="8">
        <v>6166</v>
      </c>
      <c r="L114" s="34">
        <f t="shared" si="3"/>
        <v>10000</v>
      </c>
      <c r="M114" s="71"/>
      <c r="N114" s="71"/>
    </row>
    <row r="115" spans="1:14" x14ac:dyDescent="0.55000000000000004">
      <c r="A115" s="42">
        <v>3701</v>
      </c>
      <c r="B115" s="93">
        <v>4100</v>
      </c>
      <c r="C115" s="20">
        <v>10000</v>
      </c>
      <c r="D115" s="43">
        <v>11000</v>
      </c>
      <c r="E115" s="8">
        <v>37</v>
      </c>
      <c r="F115" s="20">
        <v>14112</v>
      </c>
      <c r="G115" s="38">
        <v>3.58</v>
      </c>
      <c r="H115" s="38"/>
      <c r="I115" s="9">
        <v>0.43</v>
      </c>
      <c r="J115" s="82">
        <v>6167</v>
      </c>
      <c r="K115" s="8">
        <v>6833</v>
      </c>
      <c r="L115" s="34">
        <f t="shared" si="3"/>
        <v>11000</v>
      </c>
      <c r="M115" s="71"/>
      <c r="N115" s="71"/>
    </row>
    <row r="116" spans="1:14" x14ac:dyDescent="0.55000000000000004">
      <c r="A116" s="42">
        <v>4101</v>
      </c>
      <c r="B116" s="93">
        <v>4500</v>
      </c>
      <c r="C116" s="20">
        <v>11500</v>
      </c>
      <c r="D116" s="43">
        <v>12000</v>
      </c>
      <c r="E116" s="8">
        <v>18</v>
      </c>
      <c r="F116" s="20">
        <v>13768</v>
      </c>
      <c r="G116" s="38">
        <v>3.18</v>
      </c>
      <c r="H116" s="38"/>
      <c r="I116" s="9">
        <v>0.4</v>
      </c>
      <c r="J116" s="82">
        <v>6834</v>
      </c>
      <c r="K116" s="8">
        <v>7500</v>
      </c>
      <c r="L116" s="34">
        <f t="shared" si="3"/>
        <v>12000</v>
      </c>
      <c r="M116" s="71"/>
      <c r="N116" s="71"/>
    </row>
    <row r="117" spans="1:14" x14ac:dyDescent="0.55000000000000004">
      <c r="A117" s="42">
        <v>4501</v>
      </c>
      <c r="B117" s="93">
        <v>5000</v>
      </c>
      <c r="C117" s="20">
        <v>13000</v>
      </c>
      <c r="D117" s="43">
        <v>13000</v>
      </c>
      <c r="E117" s="8">
        <v>23</v>
      </c>
      <c r="F117" s="20">
        <v>13870</v>
      </c>
      <c r="G117" s="38">
        <v>2.91</v>
      </c>
      <c r="H117" s="38"/>
      <c r="I117" s="9">
        <v>0.38</v>
      </c>
      <c r="J117" s="82">
        <v>7501</v>
      </c>
      <c r="K117" s="8">
        <v>8333</v>
      </c>
      <c r="L117" s="34">
        <f t="shared" si="3"/>
        <v>13000</v>
      </c>
      <c r="M117" s="71"/>
      <c r="N117" s="71"/>
    </row>
    <row r="118" spans="1:14" x14ac:dyDescent="0.55000000000000004">
      <c r="A118" s="42">
        <v>5001</v>
      </c>
      <c r="B118" s="93">
        <v>5600</v>
      </c>
      <c r="C118" s="20">
        <v>14500</v>
      </c>
      <c r="D118" s="43">
        <v>14500</v>
      </c>
      <c r="E118" s="8">
        <v>11</v>
      </c>
      <c r="F118" s="20">
        <v>16517</v>
      </c>
      <c r="G118" s="38">
        <v>3.11</v>
      </c>
      <c r="H118" s="38"/>
      <c r="I118" s="9">
        <v>0.4</v>
      </c>
      <c r="J118" s="82">
        <v>8334</v>
      </c>
      <c r="K118" s="8">
        <v>9333</v>
      </c>
      <c r="L118" s="34">
        <f t="shared" si="3"/>
        <v>14500</v>
      </c>
      <c r="M118" s="71"/>
      <c r="N118" s="71"/>
    </row>
    <row r="119" spans="1:14" x14ac:dyDescent="0.55000000000000004">
      <c r="A119" s="42">
        <v>5601</v>
      </c>
      <c r="B119" s="93">
        <v>6200</v>
      </c>
      <c r="C119" s="20">
        <v>16000</v>
      </c>
      <c r="D119" s="43">
        <v>16000</v>
      </c>
      <c r="E119" s="8"/>
      <c r="F119" s="20"/>
      <c r="G119" s="38"/>
      <c r="H119" s="38"/>
      <c r="I119" s="9"/>
      <c r="J119" s="82">
        <v>9334</v>
      </c>
      <c r="K119" s="8">
        <v>10333</v>
      </c>
      <c r="L119" s="34">
        <f t="shared" si="3"/>
        <v>16000</v>
      </c>
      <c r="M119" s="71"/>
      <c r="N119" s="71"/>
    </row>
    <row r="120" spans="1:14" x14ac:dyDescent="0.55000000000000004">
      <c r="A120" s="42">
        <v>6201</v>
      </c>
      <c r="B120" s="93">
        <v>6700</v>
      </c>
      <c r="C120" s="20">
        <v>17500</v>
      </c>
      <c r="D120" s="43">
        <v>17500</v>
      </c>
      <c r="E120" s="8">
        <v>5</v>
      </c>
      <c r="F120" s="20">
        <v>18091</v>
      </c>
      <c r="G120" s="38">
        <v>2.9</v>
      </c>
      <c r="H120" s="38"/>
      <c r="I120" s="9">
        <v>0.39</v>
      </c>
      <c r="J120" s="82">
        <v>10334</v>
      </c>
      <c r="K120" s="8">
        <v>11166</v>
      </c>
      <c r="L120" s="34">
        <f t="shared" si="3"/>
        <v>17500</v>
      </c>
      <c r="M120" s="71"/>
      <c r="N120" s="71"/>
    </row>
    <row r="121" spans="1:14" x14ac:dyDescent="0.55000000000000004">
      <c r="A121" s="42">
        <v>6701</v>
      </c>
      <c r="B121" s="93">
        <v>7500</v>
      </c>
      <c r="C121" s="20">
        <v>19000</v>
      </c>
      <c r="D121" s="43">
        <v>19000</v>
      </c>
      <c r="E121" s="8" t="s">
        <v>2</v>
      </c>
      <c r="F121" s="20"/>
      <c r="G121" s="38"/>
      <c r="H121" s="38"/>
      <c r="I121" s="9"/>
      <c r="J121" s="82">
        <v>11167</v>
      </c>
      <c r="K121" s="8">
        <v>12500</v>
      </c>
      <c r="L121" s="34">
        <f t="shared" si="3"/>
        <v>19000</v>
      </c>
      <c r="M121" s="71"/>
      <c r="N121" s="71"/>
    </row>
    <row r="122" spans="1:14" x14ac:dyDescent="0.55000000000000004">
      <c r="A122" s="42">
        <v>7501</v>
      </c>
      <c r="B122" s="93">
        <v>8500</v>
      </c>
      <c r="C122" s="20">
        <v>21500</v>
      </c>
      <c r="D122" s="43">
        <v>21500</v>
      </c>
      <c r="E122" s="8">
        <v>11</v>
      </c>
      <c r="F122" s="20">
        <v>21026</v>
      </c>
      <c r="G122" s="38">
        <v>2.77</v>
      </c>
      <c r="H122" s="38"/>
      <c r="I122" s="9">
        <v>0.4</v>
      </c>
      <c r="J122" s="82">
        <v>12501</v>
      </c>
      <c r="K122" s="8">
        <v>14166</v>
      </c>
      <c r="L122" s="34">
        <f t="shared" si="3"/>
        <v>21500</v>
      </c>
      <c r="M122" s="71"/>
      <c r="N122" s="71"/>
    </row>
    <row r="123" spans="1:14" x14ac:dyDescent="0.55000000000000004">
      <c r="A123" s="42">
        <v>8501</v>
      </c>
      <c r="B123" s="93">
        <v>9500</v>
      </c>
      <c r="C123" s="20">
        <v>23000</v>
      </c>
      <c r="D123" s="43">
        <v>23000</v>
      </c>
      <c r="E123" s="8"/>
      <c r="F123" s="20"/>
      <c r="G123" s="38"/>
      <c r="H123" s="38"/>
      <c r="I123" s="9"/>
      <c r="J123" s="82">
        <v>14167</v>
      </c>
      <c r="K123" s="8">
        <v>15833</v>
      </c>
      <c r="L123" s="34">
        <f t="shared" si="3"/>
        <v>23000</v>
      </c>
      <c r="M123" s="71"/>
      <c r="N123" s="71"/>
    </row>
    <row r="124" spans="1:14" x14ac:dyDescent="0.55000000000000004">
      <c r="A124" s="42">
        <v>9501</v>
      </c>
      <c r="B124" s="93">
        <v>12000</v>
      </c>
      <c r="C124" s="20">
        <v>25500</v>
      </c>
      <c r="D124" s="43">
        <v>26000</v>
      </c>
      <c r="E124" s="8"/>
      <c r="F124" s="20"/>
      <c r="G124" s="38"/>
      <c r="H124" s="38"/>
      <c r="I124" s="9"/>
      <c r="J124" s="82">
        <v>15834</v>
      </c>
      <c r="K124" s="8">
        <v>20000</v>
      </c>
      <c r="L124" s="34">
        <f t="shared" si="3"/>
        <v>26000</v>
      </c>
      <c r="M124" s="71"/>
      <c r="N124" s="71"/>
    </row>
    <row r="125" spans="1:14" x14ac:dyDescent="0.55000000000000004">
      <c r="A125" s="42">
        <v>12001</v>
      </c>
      <c r="B125" s="93">
        <v>20000</v>
      </c>
      <c r="C125" s="20">
        <v>28000</v>
      </c>
      <c r="D125" s="43">
        <v>29000</v>
      </c>
      <c r="E125" s="8">
        <v>8</v>
      </c>
      <c r="F125" s="20">
        <v>32401</v>
      </c>
      <c r="G125" s="38">
        <v>3.02</v>
      </c>
      <c r="H125" s="38"/>
      <c r="I125" s="9">
        <v>0.36</v>
      </c>
      <c r="J125" s="82">
        <v>20001</v>
      </c>
      <c r="K125" s="8">
        <v>33333</v>
      </c>
      <c r="L125" s="34">
        <f t="shared" si="3"/>
        <v>29000</v>
      </c>
      <c r="M125" s="71"/>
      <c r="N125" s="71"/>
    </row>
    <row r="126" spans="1:14" x14ac:dyDescent="0.55000000000000004">
      <c r="A126" s="83"/>
      <c r="B126" s="55"/>
      <c r="C126" s="20"/>
      <c r="D126" s="43"/>
      <c r="E126" s="55"/>
      <c r="F126" s="20"/>
      <c r="G126" s="38"/>
      <c r="H126" s="38"/>
      <c r="I126" s="43"/>
      <c r="J126" s="74"/>
      <c r="K126" s="8"/>
      <c r="L126" s="34"/>
      <c r="M126" s="71"/>
      <c r="N126" s="71"/>
    </row>
    <row r="127" spans="1:14" x14ac:dyDescent="0.55000000000000004">
      <c r="A127" s="74"/>
      <c r="B127" s="55"/>
      <c r="C127" s="20"/>
      <c r="D127" s="43"/>
      <c r="E127" s="55"/>
      <c r="F127" s="20"/>
      <c r="G127" s="38"/>
      <c r="H127" s="38"/>
      <c r="I127" s="43"/>
      <c r="J127" s="74"/>
      <c r="K127" s="8"/>
      <c r="L127" s="34"/>
      <c r="M127" s="71"/>
      <c r="N127" s="71"/>
    </row>
    <row r="128" spans="1:14" x14ac:dyDescent="0.55000000000000004">
      <c r="A128" s="74"/>
      <c r="B128" s="55"/>
      <c r="C128" s="20"/>
      <c r="D128" s="43"/>
      <c r="E128" s="55"/>
      <c r="F128" s="20"/>
      <c r="G128" s="38"/>
      <c r="H128" s="38"/>
      <c r="I128" s="43"/>
      <c r="J128" s="74"/>
      <c r="K128" s="8"/>
      <c r="L128" s="34"/>
      <c r="M128" s="71"/>
      <c r="N128" s="71"/>
    </row>
    <row r="129" spans="1:14" ht="14.7" thickBot="1" x14ac:dyDescent="0.6">
      <c r="A129" s="75"/>
      <c r="B129" s="65"/>
      <c r="C129" s="26"/>
      <c r="D129" s="47"/>
      <c r="E129" s="65"/>
      <c r="F129" s="26"/>
      <c r="G129" s="84"/>
      <c r="H129" s="84"/>
      <c r="I129" s="47"/>
      <c r="J129" s="75"/>
      <c r="K129" s="16"/>
      <c r="L129" s="58"/>
      <c r="M129" s="71"/>
      <c r="N129" s="71"/>
    </row>
    <row r="130" spans="1:14" x14ac:dyDescent="0.55000000000000004">
      <c r="J130" s="52"/>
    </row>
    <row r="131" spans="1:14" x14ac:dyDescent="0.55000000000000004">
      <c r="L131" s="52"/>
    </row>
    <row r="132" spans="1:14" x14ac:dyDescent="0.55000000000000004">
      <c r="L132" s="52"/>
    </row>
    <row r="133" spans="1:14" x14ac:dyDescent="0.55000000000000004">
      <c r="L133" s="52"/>
    </row>
    <row r="134" spans="1:14" x14ac:dyDescent="0.55000000000000004">
      <c r="L134" s="52"/>
    </row>
    <row r="135" spans="1:14" x14ac:dyDescent="0.55000000000000004">
      <c r="L135" s="52"/>
    </row>
    <row r="136" spans="1:14" x14ac:dyDescent="0.55000000000000004">
      <c r="L136" s="52"/>
    </row>
    <row r="137" spans="1:14" x14ac:dyDescent="0.55000000000000004">
      <c r="L137" s="52"/>
    </row>
    <row r="138" spans="1:14" x14ac:dyDescent="0.55000000000000004">
      <c r="L138" s="52"/>
    </row>
    <row r="139" spans="1:14" x14ac:dyDescent="0.55000000000000004">
      <c r="L139" s="52"/>
    </row>
    <row r="140" spans="1:14" ht="14.7" thickBot="1" x14ac:dyDescent="0.6">
      <c r="L140" s="52"/>
    </row>
    <row r="141" spans="1:14" ht="57.9" thickBot="1" x14ac:dyDescent="0.6">
      <c r="A141" s="87" t="s">
        <v>59</v>
      </c>
      <c r="B141" s="88" t="s">
        <v>60</v>
      </c>
      <c r="C141" s="89" t="s">
        <v>61</v>
      </c>
      <c r="D141" s="90" t="s">
        <v>62</v>
      </c>
      <c r="F141" s="97"/>
      <c r="G141" s="97"/>
      <c r="H141" s="98"/>
      <c r="I141" s="87" t="s">
        <v>63</v>
      </c>
      <c r="J141" s="88" t="s">
        <v>64</v>
      </c>
      <c r="K141" s="89" t="s">
        <v>65</v>
      </c>
      <c r="L141" s="90" t="s">
        <v>66</v>
      </c>
    </row>
    <row r="142" spans="1:14" x14ac:dyDescent="0.55000000000000004">
      <c r="A142" s="100">
        <v>1</v>
      </c>
      <c r="B142" s="101">
        <v>5</v>
      </c>
      <c r="C142" s="119">
        <v>400</v>
      </c>
      <c r="D142" s="103">
        <v>800</v>
      </c>
      <c r="E142" s="48"/>
      <c r="F142" s="55"/>
      <c r="I142" s="112">
        <v>1</v>
      </c>
      <c r="J142" s="113">
        <v>8</v>
      </c>
      <c r="K142" s="119">
        <v>1000</v>
      </c>
      <c r="L142" s="117">
        <v>800</v>
      </c>
    </row>
    <row r="143" spans="1:14" x14ac:dyDescent="0.55000000000000004">
      <c r="A143" s="104">
        <v>6</v>
      </c>
      <c r="B143" s="99">
        <v>7</v>
      </c>
      <c r="C143" s="120">
        <v>450</v>
      </c>
      <c r="D143" s="105">
        <v>800</v>
      </c>
      <c r="E143" s="48"/>
      <c r="F143" s="55"/>
      <c r="I143" s="114">
        <v>9</v>
      </c>
      <c r="J143" s="95">
        <v>9</v>
      </c>
      <c r="K143" s="120">
        <v>1100</v>
      </c>
      <c r="L143" s="106">
        <v>1000</v>
      </c>
    </row>
    <row r="144" spans="1:14" x14ac:dyDescent="0.55000000000000004">
      <c r="A144" s="104">
        <v>8</v>
      </c>
      <c r="B144" s="99">
        <v>9</v>
      </c>
      <c r="C144" s="120">
        <v>500</v>
      </c>
      <c r="D144" s="105">
        <v>800</v>
      </c>
      <c r="E144" s="48"/>
      <c r="F144" s="55"/>
      <c r="I144" s="114">
        <v>10</v>
      </c>
      <c r="J144" s="95">
        <v>10</v>
      </c>
      <c r="K144" s="120">
        <v>1200</v>
      </c>
      <c r="L144" s="106">
        <v>1200</v>
      </c>
    </row>
    <row r="145" spans="1:12" x14ac:dyDescent="0.55000000000000004">
      <c r="A145" s="104">
        <v>10</v>
      </c>
      <c r="B145" s="99">
        <v>11</v>
      </c>
      <c r="C145" s="120">
        <v>600</v>
      </c>
      <c r="D145" s="106">
        <v>800</v>
      </c>
      <c r="E145" s="20"/>
      <c r="F145" s="55"/>
      <c r="I145" s="114">
        <v>11</v>
      </c>
      <c r="J145" s="95">
        <v>12</v>
      </c>
      <c r="K145" s="120">
        <v>1500</v>
      </c>
      <c r="L145" s="106">
        <v>1600</v>
      </c>
    </row>
    <row r="146" spans="1:12" x14ac:dyDescent="0.55000000000000004">
      <c r="A146" s="104">
        <v>12</v>
      </c>
      <c r="B146" s="99">
        <v>13</v>
      </c>
      <c r="C146" s="120">
        <v>800</v>
      </c>
      <c r="D146" s="107">
        <v>800</v>
      </c>
      <c r="E146" s="49"/>
      <c r="F146" s="55"/>
      <c r="I146" s="114">
        <v>13</v>
      </c>
      <c r="J146" s="95">
        <v>14</v>
      </c>
      <c r="K146" s="120">
        <v>2000</v>
      </c>
      <c r="L146" s="106">
        <v>2600</v>
      </c>
    </row>
    <row r="147" spans="1:12" x14ac:dyDescent="0.55000000000000004">
      <c r="A147" s="104">
        <v>14</v>
      </c>
      <c r="B147" s="99">
        <v>15</v>
      </c>
      <c r="C147" s="120">
        <v>1200</v>
      </c>
      <c r="D147" s="106">
        <v>1200</v>
      </c>
      <c r="E147" s="20"/>
      <c r="F147" s="55"/>
      <c r="I147" s="114">
        <v>15</v>
      </c>
      <c r="J147" s="95">
        <v>16</v>
      </c>
      <c r="K147" s="120">
        <v>3500</v>
      </c>
      <c r="L147" s="106">
        <v>3600</v>
      </c>
    </row>
    <row r="148" spans="1:12" x14ac:dyDescent="0.55000000000000004">
      <c r="A148" s="104">
        <v>16</v>
      </c>
      <c r="B148" s="99">
        <v>16</v>
      </c>
      <c r="C148" s="120">
        <v>1450</v>
      </c>
      <c r="D148" s="106">
        <v>1600</v>
      </c>
      <c r="E148" s="20"/>
      <c r="F148" s="55"/>
      <c r="I148" s="114">
        <v>17</v>
      </c>
      <c r="J148" s="95">
        <v>18</v>
      </c>
      <c r="K148" s="120">
        <v>5000</v>
      </c>
      <c r="L148" s="106">
        <v>4800</v>
      </c>
    </row>
    <row r="149" spans="1:12" ht="14.7" thickBot="1" x14ac:dyDescent="0.6">
      <c r="A149" s="104">
        <v>17</v>
      </c>
      <c r="B149" s="99">
        <v>17</v>
      </c>
      <c r="C149" s="120">
        <v>1700</v>
      </c>
      <c r="D149" s="106">
        <v>2000</v>
      </c>
      <c r="E149" s="20"/>
      <c r="F149" s="55"/>
      <c r="I149" s="115">
        <v>19</v>
      </c>
      <c r="J149" s="116">
        <v>20</v>
      </c>
      <c r="K149" s="121">
        <v>6000</v>
      </c>
      <c r="L149" s="118">
        <v>6000</v>
      </c>
    </row>
    <row r="150" spans="1:12" x14ac:dyDescent="0.55000000000000004">
      <c r="A150" s="104">
        <v>18</v>
      </c>
      <c r="B150" s="99">
        <v>19</v>
      </c>
      <c r="C150" s="120">
        <v>2250</v>
      </c>
      <c r="D150" s="106">
        <v>2600</v>
      </c>
      <c r="E150" s="20"/>
      <c r="F150" s="55"/>
      <c r="I150" s="53"/>
      <c r="L150" s="52"/>
    </row>
    <row r="151" spans="1:12" x14ac:dyDescent="0.55000000000000004">
      <c r="A151" s="104">
        <v>20</v>
      </c>
      <c r="B151" s="99">
        <v>22</v>
      </c>
      <c r="C151" s="120">
        <v>2900</v>
      </c>
      <c r="D151" s="106">
        <v>3200</v>
      </c>
      <c r="E151" s="20"/>
      <c r="F151" s="55"/>
      <c r="I151" s="53"/>
      <c r="L151" s="52"/>
    </row>
    <row r="152" spans="1:12" x14ac:dyDescent="0.55000000000000004">
      <c r="A152" s="104">
        <v>23</v>
      </c>
      <c r="B152" s="99">
        <v>23</v>
      </c>
      <c r="C152" s="120">
        <v>3800</v>
      </c>
      <c r="D152" s="106">
        <v>3800</v>
      </c>
      <c r="E152" s="20"/>
      <c r="F152" s="55"/>
      <c r="I152" s="53"/>
      <c r="L152" s="52"/>
    </row>
    <row r="153" spans="1:12" x14ac:dyDescent="0.55000000000000004">
      <c r="A153" s="104">
        <v>24</v>
      </c>
      <c r="B153" s="99">
        <v>24</v>
      </c>
      <c r="C153" s="120">
        <v>4200</v>
      </c>
      <c r="D153" s="106">
        <v>4300</v>
      </c>
      <c r="E153" s="20"/>
      <c r="F153" s="70" t="s">
        <v>72</v>
      </c>
      <c r="I153" s="53"/>
      <c r="L153" s="52"/>
    </row>
    <row r="154" spans="1:12" x14ac:dyDescent="0.55000000000000004">
      <c r="A154" s="104">
        <v>25</v>
      </c>
      <c r="B154" s="99">
        <v>25</v>
      </c>
      <c r="C154" s="120">
        <v>5000</v>
      </c>
      <c r="D154" s="106">
        <v>4800</v>
      </c>
      <c r="E154" s="20"/>
      <c r="F154" s="55"/>
      <c r="I154" s="53"/>
      <c r="L154" s="52"/>
    </row>
    <row r="155" spans="1:12" x14ac:dyDescent="0.55000000000000004">
      <c r="A155" s="104">
        <v>26</v>
      </c>
      <c r="B155" s="99">
        <v>26</v>
      </c>
      <c r="C155" s="120">
        <v>5600</v>
      </c>
      <c r="D155" s="106">
        <v>5200</v>
      </c>
      <c r="E155" s="20"/>
      <c r="F155" s="70" t="s">
        <v>73</v>
      </c>
      <c r="I155" s="53"/>
      <c r="L155" s="52"/>
    </row>
    <row r="156" spans="1:12" x14ac:dyDescent="0.55000000000000004">
      <c r="A156" s="104">
        <v>27</v>
      </c>
      <c r="B156" s="99">
        <v>27</v>
      </c>
      <c r="C156" s="120">
        <v>6200</v>
      </c>
      <c r="D156" s="106">
        <v>5600</v>
      </c>
      <c r="E156" s="20"/>
      <c r="F156" s="55"/>
      <c r="I156" s="53"/>
      <c r="L156" s="52"/>
    </row>
    <row r="157" spans="1:12" x14ac:dyDescent="0.55000000000000004">
      <c r="A157" s="104">
        <v>28</v>
      </c>
      <c r="B157" s="99">
        <v>28</v>
      </c>
      <c r="C157" s="120">
        <v>7000</v>
      </c>
      <c r="D157" s="106">
        <v>6400</v>
      </c>
      <c r="E157" s="20"/>
      <c r="F157" s="55"/>
      <c r="I157" s="53"/>
      <c r="L157" s="52"/>
    </row>
    <row r="158" spans="1:12" x14ac:dyDescent="0.55000000000000004">
      <c r="A158" s="104">
        <v>29</v>
      </c>
      <c r="B158" s="99">
        <v>29</v>
      </c>
      <c r="C158" s="120">
        <v>8400</v>
      </c>
      <c r="D158" s="106">
        <v>7200</v>
      </c>
      <c r="E158" s="20"/>
      <c r="F158" s="55"/>
      <c r="I158" s="53"/>
      <c r="L158" s="52"/>
    </row>
    <row r="159" spans="1:12" x14ac:dyDescent="0.55000000000000004">
      <c r="A159" s="104">
        <v>30</v>
      </c>
      <c r="B159" s="99">
        <v>31</v>
      </c>
      <c r="C159" s="120">
        <v>9600</v>
      </c>
      <c r="D159" s="106">
        <v>8000</v>
      </c>
      <c r="E159" s="20"/>
      <c r="F159" s="70"/>
      <c r="I159" s="53"/>
      <c r="L159" s="52"/>
    </row>
    <row r="160" spans="1:12" x14ac:dyDescent="0.55000000000000004">
      <c r="A160" s="104">
        <v>32</v>
      </c>
      <c r="B160" s="99">
        <v>33</v>
      </c>
      <c r="C160" s="120">
        <v>11000</v>
      </c>
      <c r="D160" s="106">
        <v>9300</v>
      </c>
      <c r="E160" s="20"/>
      <c r="F160" s="55"/>
      <c r="I160" s="53"/>
      <c r="L160" s="52"/>
    </row>
    <row r="161" spans="1:13" ht="14.7" thickBot="1" x14ac:dyDescent="0.6">
      <c r="A161" s="108">
        <v>34</v>
      </c>
      <c r="B161" s="109">
        <v>36</v>
      </c>
      <c r="C161" s="121">
        <v>12200</v>
      </c>
      <c r="D161" s="111">
        <v>10800</v>
      </c>
      <c r="E161" s="20"/>
      <c r="F161" s="70"/>
      <c r="I161" s="53"/>
      <c r="L161" s="52"/>
    </row>
    <row r="162" spans="1:13" ht="57.9" thickBot="1" x14ac:dyDescent="0.6">
      <c r="I162" s="87" t="s">
        <v>74</v>
      </c>
      <c r="J162" s="88" t="s">
        <v>75</v>
      </c>
      <c r="K162" s="89" t="s">
        <v>76</v>
      </c>
      <c r="L162" s="90" t="s">
        <v>77</v>
      </c>
    </row>
    <row r="163" spans="1:13" x14ac:dyDescent="0.55000000000000004">
      <c r="I163" s="112">
        <v>1</v>
      </c>
      <c r="J163" s="113">
        <v>6</v>
      </c>
      <c r="K163" s="102">
        <v>2000</v>
      </c>
      <c r="L163" s="123">
        <v>2400</v>
      </c>
    </row>
    <row r="164" spans="1:13" x14ac:dyDescent="0.55000000000000004">
      <c r="I164" s="114">
        <v>8</v>
      </c>
      <c r="J164" s="95">
        <v>13</v>
      </c>
      <c r="K164" s="96">
        <v>2500</v>
      </c>
      <c r="L164" s="124">
        <v>3000</v>
      </c>
    </row>
    <row r="165" spans="1:13" x14ac:dyDescent="0.55000000000000004">
      <c r="I165" s="114">
        <v>14</v>
      </c>
      <c r="J165" s="95">
        <v>15</v>
      </c>
      <c r="K165" s="96">
        <v>4200</v>
      </c>
      <c r="L165" s="124">
        <v>4400</v>
      </c>
    </row>
    <row r="166" spans="1:13" x14ac:dyDescent="0.55000000000000004">
      <c r="I166" s="114">
        <v>16</v>
      </c>
      <c r="J166" s="95">
        <v>20</v>
      </c>
      <c r="K166" s="96">
        <v>5200</v>
      </c>
      <c r="L166" s="124">
        <v>5400</v>
      </c>
    </row>
    <row r="167" spans="1:13" ht="14.7" thickBot="1" x14ac:dyDescent="0.6">
      <c r="I167" s="115">
        <v>21</v>
      </c>
      <c r="J167" s="116">
        <v>24</v>
      </c>
      <c r="K167" s="110">
        <v>6000</v>
      </c>
      <c r="L167" s="125">
        <v>6400</v>
      </c>
    </row>
    <row r="171" spans="1:13" ht="14.7" thickBot="1" x14ac:dyDescent="0.6"/>
    <row r="172" spans="1:13" ht="57.9" thickBot="1" x14ac:dyDescent="0.6">
      <c r="A172" s="1" t="s">
        <v>67</v>
      </c>
      <c r="B172" s="30" t="s">
        <v>68</v>
      </c>
      <c r="C172" s="2" t="s">
        <v>69</v>
      </c>
      <c r="D172" s="33" t="s">
        <v>70</v>
      </c>
      <c r="F172" s="72"/>
      <c r="J172" s="52"/>
      <c r="M172" s="53"/>
    </row>
    <row r="173" spans="1:13" x14ac:dyDescent="0.55000000000000004">
      <c r="A173" s="92">
        <v>1</v>
      </c>
      <c r="B173" s="122">
        <v>500</v>
      </c>
      <c r="C173" s="122" t="s">
        <v>71</v>
      </c>
      <c r="D173" s="51">
        <v>3000</v>
      </c>
    </row>
    <row r="174" spans="1:13" x14ac:dyDescent="0.55000000000000004">
      <c r="A174" s="74">
        <v>501</v>
      </c>
      <c r="B174" s="55">
        <v>1000</v>
      </c>
      <c r="C174" s="55" t="s">
        <v>71</v>
      </c>
      <c r="D174" s="43">
        <v>6000</v>
      </c>
    </row>
    <row r="175" spans="1:13" x14ac:dyDescent="0.55000000000000004">
      <c r="A175" s="74">
        <v>1001</v>
      </c>
      <c r="B175" s="55">
        <v>1500</v>
      </c>
      <c r="C175" s="55" t="s">
        <v>71</v>
      </c>
      <c r="D175" s="43">
        <v>9000</v>
      </c>
    </row>
    <row r="176" spans="1:13" x14ac:dyDescent="0.55000000000000004">
      <c r="A176" s="74">
        <v>1501</v>
      </c>
      <c r="B176" s="55">
        <v>2000</v>
      </c>
      <c r="C176" s="55" t="s">
        <v>71</v>
      </c>
      <c r="D176" s="43">
        <v>12000</v>
      </c>
    </row>
    <row r="177" spans="1:4" x14ac:dyDescent="0.55000000000000004">
      <c r="A177" s="74">
        <v>2001</v>
      </c>
      <c r="B177" s="55">
        <v>2500</v>
      </c>
      <c r="C177" s="55" t="s">
        <v>71</v>
      </c>
      <c r="D177" s="43">
        <v>15000</v>
      </c>
    </row>
    <row r="178" spans="1:4" x14ac:dyDescent="0.55000000000000004">
      <c r="A178" s="74">
        <v>2501</v>
      </c>
      <c r="B178" s="55">
        <v>3000</v>
      </c>
      <c r="C178" s="55" t="s">
        <v>71</v>
      </c>
      <c r="D178" s="43">
        <v>18000</v>
      </c>
    </row>
    <row r="179" spans="1:4" x14ac:dyDescent="0.55000000000000004">
      <c r="A179" s="74">
        <v>3001</v>
      </c>
      <c r="B179" s="55">
        <v>3500</v>
      </c>
      <c r="C179" s="55" t="s">
        <v>71</v>
      </c>
      <c r="D179" s="43">
        <v>21000</v>
      </c>
    </row>
    <row r="180" spans="1:4" x14ac:dyDescent="0.55000000000000004">
      <c r="A180" s="74">
        <v>3501</v>
      </c>
      <c r="B180" s="55">
        <v>4000</v>
      </c>
      <c r="C180" s="55" t="s">
        <v>71</v>
      </c>
      <c r="D180" s="43">
        <v>24000</v>
      </c>
    </row>
    <row r="181" spans="1:4" x14ac:dyDescent="0.55000000000000004">
      <c r="A181" s="74">
        <v>4001</v>
      </c>
      <c r="B181" s="55">
        <v>4500</v>
      </c>
      <c r="C181" s="55" t="s">
        <v>71</v>
      </c>
      <c r="D181" s="43">
        <v>27000</v>
      </c>
    </row>
    <row r="182" spans="1:4" x14ac:dyDescent="0.55000000000000004">
      <c r="A182" s="74">
        <v>4501</v>
      </c>
      <c r="B182" s="55">
        <v>5000</v>
      </c>
      <c r="C182" s="55" t="s">
        <v>71</v>
      </c>
      <c r="D182" s="43">
        <v>30000</v>
      </c>
    </row>
    <row r="183" spans="1:4" x14ac:dyDescent="0.55000000000000004">
      <c r="A183" s="74">
        <v>5001</v>
      </c>
      <c r="B183" s="55">
        <v>5500</v>
      </c>
      <c r="C183" s="55" t="s">
        <v>71</v>
      </c>
      <c r="D183" s="43">
        <v>33000</v>
      </c>
    </row>
    <row r="184" spans="1:4" x14ac:dyDescent="0.55000000000000004">
      <c r="A184" s="74">
        <v>5501</v>
      </c>
      <c r="B184" s="55">
        <v>6000</v>
      </c>
      <c r="C184" s="55" t="s">
        <v>71</v>
      </c>
      <c r="D184" s="43">
        <v>36000</v>
      </c>
    </row>
    <row r="185" spans="1:4" x14ac:dyDescent="0.55000000000000004">
      <c r="A185" s="74">
        <v>6001</v>
      </c>
      <c r="B185" s="55">
        <v>6500</v>
      </c>
      <c r="C185" s="55" t="s">
        <v>71</v>
      </c>
      <c r="D185" s="43">
        <v>39000</v>
      </c>
    </row>
    <row r="186" spans="1:4" x14ac:dyDescent="0.55000000000000004">
      <c r="A186" s="74">
        <v>6501</v>
      </c>
      <c r="B186" s="55">
        <v>7000</v>
      </c>
      <c r="C186" s="55" t="s">
        <v>71</v>
      </c>
      <c r="D186" s="43">
        <v>42000</v>
      </c>
    </row>
    <row r="187" spans="1:4" x14ac:dyDescent="0.55000000000000004">
      <c r="A187" s="74">
        <v>7001</v>
      </c>
      <c r="B187" s="55">
        <v>7500</v>
      </c>
      <c r="C187" s="55" t="s">
        <v>71</v>
      </c>
      <c r="D187" s="43">
        <v>45000</v>
      </c>
    </row>
    <row r="188" spans="1:4" x14ac:dyDescent="0.55000000000000004">
      <c r="A188" s="74">
        <v>7501</v>
      </c>
      <c r="B188" s="55">
        <v>8000</v>
      </c>
      <c r="C188" s="55" t="s">
        <v>71</v>
      </c>
      <c r="D188" s="43">
        <v>48000</v>
      </c>
    </row>
    <row r="189" spans="1:4" x14ac:dyDescent="0.55000000000000004">
      <c r="A189" s="74">
        <v>8001</v>
      </c>
      <c r="B189" s="55">
        <v>8500</v>
      </c>
      <c r="C189" s="55" t="s">
        <v>71</v>
      </c>
      <c r="D189" s="43">
        <v>51000</v>
      </c>
    </row>
    <row r="190" spans="1:4" x14ac:dyDescent="0.55000000000000004">
      <c r="A190" s="74">
        <v>8501</v>
      </c>
      <c r="B190" s="55">
        <v>9000</v>
      </c>
      <c r="C190" s="55" t="s">
        <v>71</v>
      </c>
      <c r="D190" s="43">
        <v>54000</v>
      </c>
    </row>
    <row r="191" spans="1:4" x14ac:dyDescent="0.55000000000000004">
      <c r="A191" s="74">
        <v>9001</v>
      </c>
      <c r="B191" s="55">
        <v>9500</v>
      </c>
      <c r="C191" s="55" t="s">
        <v>71</v>
      </c>
      <c r="D191" s="43">
        <v>57000</v>
      </c>
    </row>
    <row r="192" spans="1:4" x14ac:dyDescent="0.55000000000000004">
      <c r="A192" s="74">
        <v>9501</v>
      </c>
      <c r="B192" s="55">
        <v>10000</v>
      </c>
      <c r="C192" s="55" t="s">
        <v>71</v>
      </c>
      <c r="D192" s="43">
        <v>60000</v>
      </c>
    </row>
    <row r="193" spans="1:4" x14ac:dyDescent="0.55000000000000004">
      <c r="A193" s="74">
        <v>10001</v>
      </c>
      <c r="B193" s="55">
        <v>10500</v>
      </c>
      <c r="C193" s="55" t="s">
        <v>71</v>
      </c>
      <c r="D193" s="43">
        <v>63000</v>
      </c>
    </row>
    <row r="194" spans="1:4" x14ac:dyDescent="0.55000000000000004">
      <c r="A194" s="74">
        <v>10501</v>
      </c>
      <c r="B194" s="55">
        <v>11000</v>
      </c>
      <c r="C194" s="55" t="s">
        <v>71</v>
      </c>
      <c r="D194" s="43">
        <v>66000</v>
      </c>
    </row>
    <row r="195" spans="1:4" x14ac:dyDescent="0.55000000000000004">
      <c r="A195" s="74">
        <v>11001</v>
      </c>
      <c r="B195" s="55">
        <v>11500</v>
      </c>
      <c r="C195" s="55" t="s">
        <v>71</v>
      </c>
      <c r="D195" s="43">
        <v>69000</v>
      </c>
    </row>
    <row r="196" spans="1:4" x14ac:dyDescent="0.55000000000000004">
      <c r="A196" s="74">
        <v>11501</v>
      </c>
      <c r="B196" s="55">
        <v>12000</v>
      </c>
      <c r="C196" s="55" t="s">
        <v>71</v>
      </c>
      <c r="D196" s="43">
        <v>72000</v>
      </c>
    </row>
    <row r="197" spans="1:4" x14ac:dyDescent="0.55000000000000004">
      <c r="A197" s="74">
        <v>12001</v>
      </c>
      <c r="B197" s="55">
        <v>12500</v>
      </c>
      <c r="C197" s="55" t="s">
        <v>71</v>
      </c>
      <c r="D197" s="43">
        <v>75000</v>
      </c>
    </row>
    <row r="198" spans="1:4" x14ac:dyDescent="0.55000000000000004">
      <c r="A198" s="74">
        <v>12501</v>
      </c>
      <c r="B198" s="55">
        <v>13000</v>
      </c>
      <c r="C198" s="55" t="s">
        <v>71</v>
      </c>
      <c r="D198" s="43">
        <v>78000</v>
      </c>
    </row>
    <row r="199" spans="1:4" x14ac:dyDescent="0.55000000000000004">
      <c r="A199" s="74">
        <v>13001</v>
      </c>
      <c r="B199" s="55">
        <v>13500</v>
      </c>
      <c r="C199" s="55" t="s">
        <v>71</v>
      </c>
      <c r="D199" s="43">
        <v>81000</v>
      </c>
    </row>
    <row r="200" spans="1:4" x14ac:dyDescent="0.55000000000000004">
      <c r="A200" s="74">
        <v>13501</v>
      </c>
      <c r="B200" s="55">
        <v>14000</v>
      </c>
      <c r="C200" s="55" t="s">
        <v>71</v>
      </c>
      <c r="D200" s="43">
        <v>84000</v>
      </c>
    </row>
    <row r="201" spans="1:4" x14ac:dyDescent="0.55000000000000004">
      <c r="A201" s="74">
        <v>14001</v>
      </c>
      <c r="B201" s="55">
        <v>14500</v>
      </c>
      <c r="C201" s="55" t="s">
        <v>71</v>
      </c>
      <c r="D201" s="43">
        <v>87000</v>
      </c>
    </row>
    <row r="202" spans="1:4" x14ac:dyDescent="0.55000000000000004">
      <c r="A202" s="74">
        <v>14501</v>
      </c>
      <c r="B202" s="55">
        <v>15000</v>
      </c>
      <c r="C202" s="55" t="s">
        <v>71</v>
      </c>
      <c r="D202" s="43">
        <v>90000</v>
      </c>
    </row>
    <row r="203" spans="1:4" x14ac:dyDescent="0.55000000000000004">
      <c r="A203" s="74">
        <v>15001</v>
      </c>
      <c r="B203" s="55">
        <v>15500</v>
      </c>
      <c r="C203" s="55" t="s">
        <v>71</v>
      </c>
      <c r="D203" s="43">
        <v>93000</v>
      </c>
    </row>
    <row r="204" spans="1:4" x14ac:dyDescent="0.55000000000000004">
      <c r="A204" s="74">
        <v>15501</v>
      </c>
      <c r="B204" s="55">
        <v>16000</v>
      </c>
      <c r="C204" s="55" t="s">
        <v>71</v>
      </c>
      <c r="D204" s="43">
        <v>96000</v>
      </c>
    </row>
    <row r="205" spans="1:4" ht="14.7" thickBot="1" x14ac:dyDescent="0.6">
      <c r="A205" s="75">
        <v>16001</v>
      </c>
      <c r="B205" s="65">
        <v>16500</v>
      </c>
      <c r="C205" s="65" t="s">
        <v>71</v>
      </c>
      <c r="D205" s="47">
        <v>99000</v>
      </c>
    </row>
  </sheetData>
  <printOptions gridLines="1"/>
  <pageMargins left="0" right="0" top="0.5" bottom="0.5" header="0.3" footer="0.3"/>
  <pageSetup paperSize="5" fitToHeight="0" orientation="landscape" r:id="rId1"/>
  <headerFooter>
    <oddHeader>&amp;C2019 Vin Decode cost new trailer tables and summary of average trailer sales prices
&amp;R&amp;D</oddHeader>
    <oddFooter>&amp;L&amp;Z&amp;F.&amp;A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to 2019 tables comparison </vt:lpstr>
    </vt:vector>
  </TitlesOfParts>
  <Company>Town of West Hartford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Sullivan</dc:creator>
  <cp:lastModifiedBy>paddy</cp:lastModifiedBy>
  <cp:lastPrinted>2019-12-11T00:55:42Z</cp:lastPrinted>
  <dcterms:created xsi:type="dcterms:W3CDTF">2019-11-13T14:13:47Z</dcterms:created>
  <dcterms:modified xsi:type="dcterms:W3CDTF">2019-12-11T00:55:59Z</dcterms:modified>
</cp:coreProperties>
</file>